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rselinge/Downloads/"/>
    </mc:Choice>
  </mc:AlternateContent>
  <xr:revisionPtr revIDLastSave="0" documentId="13_ncr:1_{75236E20-CFF2-1946-A2A8-1708FA19BFA9}" xr6:coauthVersionLast="47" xr6:coauthVersionMax="47" xr10:uidLastSave="{00000000-0000-0000-0000-000000000000}"/>
  <bookViews>
    <workbookView xWindow="360" yWindow="1220" windowWidth="23260" windowHeight="12580" xr2:uid="{18E0EBD3-C143-40B7-93B3-7F14B8222B4C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J18" i="1"/>
  <c r="J19" i="1"/>
  <c r="J21" i="1"/>
  <c r="J27" i="1"/>
  <c r="J12" i="1"/>
  <c r="I5" i="1"/>
  <c r="I6" i="1"/>
  <c r="I7" i="1"/>
  <c r="I8" i="1"/>
  <c r="I4" i="1"/>
  <c r="K25" i="1"/>
  <c r="J25" i="1" s="1"/>
  <c r="K24" i="1"/>
  <c r="J24" i="1" s="1"/>
  <c r="O5" i="1"/>
  <c r="O6" i="1"/>
  <c r="O7" i="1"/>
  <c r="O8" i="1"/>
  <c r="O4" i="1"/>
  <c r="G8" i="1"/>
  <c r="K8" i="1" s="1"/>
  <c r="G5" i="1"/>
  <c r="K5" i="1" s="1"/>
  <c r="G6" i="1"/>
  <c r="K6" i="1" s="1"/>
  <c r="G7" i="1"/>
  <c r="K7" i="1" s="1"/>
  <c r="G4" i="1"/>
  <c r="K4" i="1" s="1"/>
  <c r="J6" i="1" l="1"/>
  <c r="O29" i="1"/>
  <c r="J8" i="1"/>
  <c r="J4" i="1"/>
  <c r="J5" i="1"/>
  <c r="J7" i="1"/>
  <c r="K29" i="1"/>
  <c r="B32" i="1" s="1"/>
  <c r="J29" i="1" l="1"/>
  <c r="B31" i="1" s="1"/>
</calcChain>
</file>

<file path=xl/sharedStrings.xml><?xml version="1.0" encoding="utf-8"?>
<sst xmlns="http://schemas.openxmlformats.org/spreadsheetml/2006/main" count="42" uniqueCount="41">
  <si>
    <t>Budget 2022</t>
  </si>
  <si>
    <t>Utgifter</t>
  </si>
  <si>
    <t>Inkomster</t>
  </si>
  <si>
    <t>Kommentarer</t>
  </si>
  <si>
    <t>Kurs</t>
  </si>
  <si>
    <t>Antal dagar</t>
  </si>
  <si>
    <t>Antal deltagare</t>
  </si>
  <si>
    <t>Antal funktionärer</t>
  </si>
  <si>
    <t>Hyra bana</t>
  </si>
  <si>
    <t>Mat/dag/pers</t>
  </si>
  <si>
    <t>Totalt maten</t>
  </si>
  <si>
    <t>Ersättning instruktörer</t>
  </si>
  <si>
    <t>Totalt lön Instruktörer</t>
  </si>
  <si>
    <t>Totalt med lön Inst.</t>
  </si>
  <si>
    <t>Total kostnad</t>
  </si>
  <si>
    <t>Deltagaravgift/pers</t>
  </si>
  <si>
    <t>Total inkomst</t>
  </si>
  <si>
    <t>Knix</t>
  </si>
  <si>
    <t>Grus 1</t>
  </si>
  <si>
    <t>Grus 2</t>
  </si>
  <si>
    <t>Grus 3</t>
  </si>
  <si>
    <t>Tjejknix</t>
  </si>
  <si>
    <t>Utbildningar</t>
  </si>
  <si>
    <t>Storkurshelg &amp; ordförandemöten</t>
  </si>
  <si>
    <t>Norrlandskonferans Råd &amp; riktlinjer</t>
  </si>
  <si>
    <t>Lunch &amp; fikabröd</t>
  </si>
  <si>
    <t>Övriga utgifter</t>
  </si>
  <si>
    <t>Kläder</t>
  </si>
  <si>
    <t>Mat/fika</t>
  </si>
  <si>
    <t>Förbrukning</t>
  </si>
  <si>
    <t>Milersättning</t>
  </si>
  <si>
    <t>Bank</t>
  </si>
  <si>
    <t>Examinering av instruktörer</t>
  </si>
  <si>
    <t>Kostnad per person</t>
  </si>
  <si>
    <t>Västerås GI examination</t>
  </si>
  <si>
    <t>Rosersberg grusexaminering</t>
  </si>
  <si>
    <t>Länstian</t>
  </si>
  <si>
    <t>Total summa</t>
  </si>
  <si>
    <t>Skillnad lön instruktörer</t>
  </si>
  <si>
    <t>Skillnad utan lön instruktörer</t>
  </si>
  <si>
    <t>Hyrbil/släp/tryck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</si>
</sst>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r&quot;"/>
    <numFmt numFmtId="165" formatCode="#,##0\ _k_r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165" fontId="1" fillId="0" borderId="0" xfId="0" applyNumberFormat="1" applyFont="1"/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/>
    <xf numFmtId="0" fontId="5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5D0D5-E9C3-49AA-8F4C-A9CDE58C3E5D}">
  <dimension ref="A1:Q35"/>
  <sheetViews>
    <sheetView tabSelected="1" zoomScale="90" zoomScaleNormal="90" workbookViewId="0">
      <pane ySplit="2" topLeftCell="A3" activePane="bottomLeft" state="frozen"/>
      <selection pane="bottomLeft" activeCell="C25" sqref="C25"/>
    </sheetView>
  </sheetViews>
  <sheetFormatPr baseColWidth="10" defaultColWidth="8.83203125" defaultRowHeight="15" x14ac:dyDescent="0.2"/>
  <cols>
    <col min="1" max="1" width="31.5" customWidth="1"/>
    <col min="2" max="2" width="9.1640625" customWidth="1"/>
    <col min="3" max="3" width="7.6640625" customWidth="1"/>
    <col min="4" max="4" width="3.5" customWidth="1"/>
    <col min="5" max="5" width="9.5" bestFit="1" customWidth="1"/>
    <col min="6" max="6" width="5" customWidth="1"/>
    <col min="7" max="8" width="8.83203125" customWidth="1"/>
    <col min="9" max="9" width="11.5" customWidth="1"/>
    <col min="10" max="10" width="17.83203125" customWidth="1"/>
    <col min="11" max="11" width="12.1640625" style="4" bestFit="1" customWidth="1"/>
    <col min="12" max="12" width="4.6640625" customWidth="1"/>
    <col min="13" max="13" width="9" customWidth="1"/>
    <col min="14" max="14" width="5.1640625" customWidth="1"/>
    <col min="15" max="15" width="10.83203125" style="1" customWidth="1"/>
    <col min="17" max="17" width="15.83203125" bestFit="1" customWidth="1"/>
  </cols>
  <sheetData>
    <row r="1" spans="1:17" ht="2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9" customFormat="1" ht="17" x14ac:dyDescent="0.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M2" s="10" t="s">
        <v>2</v>
      </c>
      <c r="N2" s="10"/>
      <c r="O2" s="10"/>
      <c r="Q2" s="9" t="s">
        <v>3</v>
      </c>
    </row>
    <row r="3" spans="1:17" x14ac:dyDescent="0.2">
      <c r="A3" s="1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s="1" t="s">
        <v>13</v>
      </c>
      <c r="K3" s="4" t="s">
        <v>14</v>
      </c>
      <c r="M3" t="s">
        <v>15</v>
      </c>
      <c r="O3" s="1" t="s">
        <v>16</v>
      </c>
    </row>
    <row r="4" spans="1:17" x14ac:dyDescent="0.2">
      <c r="A4" t="s">
        <v>17</v>
      </c>
      <c r="B4">
        <v>3</v>
      </c>
      <c r="C4">
        <v>20</v>
      </c>
      <c r="D4">
        <v>5</v>
      </c>
      <c r="E4" s="5">
        <v>6000</v>
      </c>
      <c r="F4" s="5">
        <v>80</v>
      </c>
      <c r="G4" s="5">
        <f>SUM(C4+D4)*F4*B4</f>
        <v>6000</v>
      </c>
      <c r="H4" s="5">
        <v>500</v>
      </c>
      <c r="I4" s="2">
        <f>SUM(H4*D4*B4)</f>
        <v>7500</v>
      </c>
      <c r="J4" s="7">
        <f>SUM(E4+G4+I4)</f>
        <v>19500</v>
      </c>
      <c r="K4" s="7">
        <f>SUM(G4+E4)</f>
        <v>12000</v>
      </c>
      <c r="L4" s="5"/>
      <c r="M4" s="5">
        <v>450</v>
      </c>
      <c r="N4" s="5"/>
      <c r="O4" s="6">
        <f>SUM(C4*B4*M4)</f>
        <v>27000</v>
      </c>
    </row>
    <row r="5" spans="1:17" x14ac:dyDescent="0.2">
      <c r="A5" t="s">
        <v>18</v>
      </c>
      <c r="B5">
        <v>2</v>
      </c>
      <c r="C5">
        <v>20</v>
      </c>
      <c r="D5">
        <v>5</v>
      </c>
      <c r="E5" s="5">
        <v>2000</v>
      </c>
      <c r="F5" s="5">
        <v>80</v>
      </c>
      <c r="G5" s="5">
        <f>SUM(C5+D5)*F5*B5</f>
        <v>4000</v>
      </c>
      <c r="H5" s="5">
        <v>500</v>
      </c>
      <c r="I5" s="2">
        <f t="shared" ref="I5:I8" si="0">SUM(H5*D5*B5)</f>
        <v>5000</v>
      </c>
      <c r="J5" s="7">
        <f>SUM(E5+G5+I5)</f>
        <v>11000</v>
      </c>
      <c r="K5" s="7">
        <f t="shared" ref="K5:K8" si="1">SUM(G5+E5)</f>
        <v>6000</v>
      </c>
      <c r="L5" s="5"/>
      <c r="M5" s="5">
        <v>350</v>
      </c>
      <c r="N5" s="5"/>
      <c r="O5" s="6">
        <f t="shared" ref="O5:O8" si="2">SUM(C5*B5*M5)</f>
        <v>14000</v>
      </c>
    </row>
    <row r="6" spans="1:17" x14ac:dyDescent="0.2">
      <c r="A6" t="s">
        <v>19</v>
      </c>
      <c r="B6">
        <v>2</v>
      </c>
      <c r="C6">
        <v>20</v>
      </c>
      <c r="D6">
        <v>5</v>
      </c>
      <c r="E6" s="5">
        <v>2000</v>
      </c>
      <c r="F6" s="5">
        <v>80</v>
      </c>
      <c r="G6" s="5">
        <f t="shared" ref="G6:G8" si="3">SUM(C6+D6)*F6*B6</f>
        <v>4000</v>
      </c>
      <c r="H6" s="5">
        <v>500</v>
      </c>
      <c r="I6" s="2">
        <f t="shared" si="0"/>
        <v>5000</v>
      </c>
      <c r="J6" s="7">
        <f t="shared" ref="J6:J8" si="4">SUM(E6+G6+I6)</f>
        <v>11000</v>
      </c>
      <c r="K6" s="7">
        <f t="shared" si="1"/>
        <v>6000</v>
      </c>
      <c r="L6" s="5"/>
      <c r="M6" s="5">
        <v>350</v>
      </c>
      <c r="N6" s="5"/>
      <c r="O6" s="6">
        <f t="shared" si="2"/>
        <v>14000</v>
      </c>
    </row>
    <row r="7" spans="1:17" x14ac:dyDescent="0.2">
      <c r="A7" t="s">
        <v>20</v>
      </c>
      <c r="B7">
        <v>1</v>
      </c>
      <c r="C7">
        <v>20</v>
      </c>
      <c r="D7">
        <v>5</v>
      </c>
      <c r="E7" s="5">
        <v>1000</v>
      </c>
      <c r="F7" s="5">
        <v>80</v>
      </c>
      <c r="G7" s="5">
        <f t="shared" si="3"/>
        <v>2000</v>
      </c>
      <c r="H7" s="5">
        <v>500</v>
      </c>
      <c r="I7" s="2">
        <f t="shared" si="0"/>
        <v>2500</v>
      </c>
      <c r="J7" s="7">
        <f t="shared" si="4"/>
        <v>5500</v>
      </c>
      <c r="K7" s="7">
        <f t="shared" si="1"/>
        <v>3000</v>
      </c>
      <c r="L7" s="5"/>
      <c r="M7" s="5">
        <v>350</v>
      </c>
      <c r="N7" s="5"/>
      <c r="O7" s="6">
        <f t="shared" si="2"/>
        <v>7000</v>
      </c>
    </row>
    <row r="8" spans="1:17" x14ac:dyDescent="0.2">
      <c r="A8" t="s">
        <v>21</v>
      </c>
      <c r="B8">
        <v>1</v>
      </c>
      <c r="C8">
        <v>20</v>
      </c>
      <c r="D8">
        <v>5</v>
      </c>
      <c r="E8" s="5">
        <v>2000</v>
      </c>
      <c r="F8" s="5">
        <v>80</v>
      </c>
      <c r="G8" s="5">
        <f t="shared" si="3"/>
        <v>2000</v>
      </c>
      <c r="H8" s="5">
        <v>500</v>
      </c>
      <c r="I8" s="2">
        <f t="shared" si="0"/>
        <v>2500</v>
      </c>
      <c r="J8" s="7">
        <f t="shared" si="4"/>
        <v>6500</v>
      </c>
      <c r="K8" s="7">
        <f t="shared" si="1"/>
        <v>4000</v>
      </c>
      <c r="L8" s="5"/>
      <c r="M8" s="5">
        <v>450</v>
      </c>
      <c r="N8" s="5"/>
      <c r="O8" s="6">
        <f t="shared" si="2"/>
        <v>9000</v>
      </c>
    </row>
    <row r="9" spans="1:17" x14ac:dyDescent="0.2">
      <c r="E9" s="2"/>
      <c r="F9" s="2"/>
      <c r="G9" s="2"/>
      <c r="H9" s="2"/>
      <c r="I9" s="2"/>
      <c r="J9" s="3"/>
      <c r="K9" s="8"/>
      <c r="M9" s="2"/>
      <c r="N9" s="2"/>
      <c r="O9" s="3"/>
    </row>
    <row r="10" spans="1:17" x14ac:dyDescent="0.2">
      <c r="E10" s="2"/>
      <c r="F10" s="2"/>
      <c r="G10" s="2"/>
      <c r="H10" s="2"/>
      <c r="I10" s="2"/>
      <c r="J10" s="3"/>
      <c r="K10" s="8"/>
      <c r="M10" s="2"/>
      <c r="N10" s="2"/>
      <c r="O10" s="3"/>
    </row>
    <row r="11" spans="1:17" x14ac:dyDescent="0.2">
      <c r="A11" s="1" t="s">
        <v>22</v>
      </c>
      <c r="E11" s="2"/>
      <c r="F11" s="2"/>
      <c r="G11" s="2"/>
      <c r="H11" s="2"/>
      <c r="I11" s="2"/>
      <c r="J11" s="8"/>
      <c r="K11" s="8"/>
      <c r="M11" s="2"/>
      <c r="N11" s="2"/>
      <c r="O11" s="3"/>
    </row>
    <row r="12" spans="1:17" x14ac:dyDescent="0.2">
      <c r="A12" t="s">
        <v>23</v>
      </c>
      <c r="E12" s="2"/>
      <c r="F12" s="2"/>
      <c r="G12" s="2"/>
      <c r="H12" s="2"/>
      <c r="I12" s="2"/>
      <c r="J12" s="8">
        <f>SUM(K12)</f>
        <v>40000</v>
      </c>
      <c r="K12" s="8">
        <v>40000</v>
      </c>
      <c r="M12" s="2"/>
      <c r="N12" s="2"/>
      <c r="O12" s="3"/>
    </row>
    <row r="13" spans="1:17" x14ac:dyDescent="0.2">
      <c r="A13" t="s">
        <v>24</v>
      </c>
      <c r="E13" s="2"/>
      <c r="F13" s="2"/>
      <c r="G13" s="2"/>
      <c r="H13" s="2"/>
      <c r="I13" s="2"/>
      <c r="J13" s="8">
        <f t="shared" ref="J13:J27" si="5">SUM(K13)</f>
        <v>2500</v>
      </c>
      <c r="K13" s="8">
        <v>2500</v>
      </c>
      <c r="M13" s="2"/>
      <c r="N13" s="2"/>
      <c r="O13" s="3"/>
      <c r="Q13" t="s">
        <v>25</v>
      </c>
    </row>
    <row r="14" spans="1:17" x14ac:dyDescent="0.2">
      <c r="E14" s="2"/>
      <c r="F14" s="2"/>
      <c r="G14" s="2"/>
      <c r="H14" s="2"/>
      <c r="I14" s="2"/>
      <c r="J14" s="8"/>
      <c r="K14" s="8"/>
      <c r="M14" s="2"/>
      <c r="N14" s="2"/>
      <c r="O14" s="3"/>
    </row>
    <row r="15" spans="1:17" x14ac:dyDescent="0.2">
      <c r="A15" s="1" t="s">
        <v>26</v>
      </c>
      <c r="E15" s="2"/>
      <c r="F15" s="2"/>
      <c r="G15" s="2"/>
      <c r="H15" s="2"/>
      <c r="I15" s="2"/>
      <c r="J15" s="8"/>
      <c r="K15" s="8"/>
      <c r="M15" s="2"/>
      <c r="N15" s="2"/>
      <c r="O15" s="3"/>
    </row>
    <row r="16" spans="1:17" x14ac:dyDescent="0.2">
      <c r="A16" t="s">
        <v>27</v>
      </c>
      <c r="E16" s="2"/>
      <c r="F16" s="2"/>
      <c r="G16" s="2"/>
      <c r="H16" s="2"/>
      <c r="I16" s="2"/>
      <c r="J16" s="8">
        <v>5000</v>
      </c>
      <c r="K16" s="8">
        <v>5000</v>
      </c>
      <c r="M16" s="2"/>
      <c r="N16" s="2"/>
      <c r="O16" s="3"/>
    </row>
    <row r="17" spans="1:17" x14ac:dyDescent="0.2">
      <c r="A17" t="s">
        <v>28</v>
      </c>
      <c r="E17" s="2"/>
      <c r="F17" s="2"/>
      <c r="G17" s="2"/>
      <c r="H17" s="2"/>
      <c r="I17" s="2"/>
      <c r="J17" s="8">
        <v>2000</v>
      </c>
      <c r="K17" s="8">
        <v>2000</v>
      </c>
      <c r="M17" s="2"/>
      <c r="N17" s="2"/>
      <c r="O17" s="3"/>
    </row>
    <row r="18" spans="1:17" x14ac:dyDescent="0.2">
      <c r="A18" t="s">
        <v>29</v>
      </c>
      <c r="J18" s="8">
        <f t="shared" si="5"/>
        <v>1000</v>
      </c>
      <c r="K18" s="8">
        <v>1000</v>
      </c>
      <c r="M18" s="2"/>
      <c r="N18" s="2"/>
      <c r="O18" s="3"/>
    </row>
    <row r="19" spans="1:17" x14ac:dyDescent="0.2">
      <c r="A19" t="s">
        <v>30</v>
      </c>
      <c r="J19" s="8">
        <f t="shared" si="5"/>
        <v>8000</v>
      </c>
      <c r="K19" s="8">
        <v>8000</v>
      </c>
      <c r="M19" s="2"/>
      <c r="N19" s="2"/>
      <c r="O19" s="3"/>
      <c r="Q19" s="2"/>
    </row>
    <row r="20" spans="1:17" x14ac:dyDescent="0.2">
      <c r="A20" t="s">
        <v>40</v>
      </c>
      <c r="J20" s="8">
        <v>25000</v>
      </c>
      <c r="K20" s="8">
        <v>25000</v>
      </c>
      <c r="M20" s="2"/>
      <c r="N20" s="2"/>
      <c r="O20" s="3"/>
    </row>
    <row r="21" spans="1:17" x14ac:dyDescent="0.2">
      <c r="A21" t="s">
        <v>31</v>
      </c>
      <c r="J21" s="8">
        <f t="shared" si="5"/>
        <v>1000</v>
      </c>
      <c r="K21" s="8">
        <v>1000</v>
      </c>
      <c r="M21" s="2"/>
      <c r="N21" s="2"/>
      <c r="O21" s="3"/>
    </row>
    <row r="22" spans="1:17" x14ac:dyDescent="0.2">
      <c r="E22" s="2"/>
      <c r="F22" s="2"/>
      <c r="G22" s="2"/>
      <c r="H22" s="2"/>
      <c r="I22" s="2"/>
      <c r="J22" s="8"/>
      <c r="K22" s="8"/>
      <c r="M22" s="2"/>
      <c r="N22" s="2"/>
      <c r="O22" s="3"/>
    </row>
    <row r="23" spans="1:17" x14ac:dyDescent="0.2">
      <c r="A23" s="1" t="s">
        <v>32</v>
      </c>
      <c r="B23" t="s">
        <v>6</v>
      </c>
      <c r="C23" t="s">
        <v>33</v>
      </c>
      <c r="E23" s="2"/>
      <c r="F23" s="2"/>
      <c r="G23" s="2"/>
      <c r="H23" s="2"/>
      <c r="I23" s="2"/>
      <c r="J23" s="8"/>
      <c r="K23" s="8"/>
      <c r="M23" s="2"/>
      <c r="N23" s="2"/>
      <c r="O23" s="3"/>
    </row>
    <row r="24" spans="1:17" x14ac:dyDescent="0.2">
      <c r="A24" t="s">
        <v>34</v>
      </c>
      <c r="B24">
        <v>1</v>
      </c>
      <c r="C24" s="2">
        <v>1750</v>
      </c>
      <c r="J24" s="8">
        <f t="shared" si="5"/>
        <v>1750</v>
      </c>
      <c r="K24" s="8">
        <f>SUM(C24*B24)</f>
        <v>1750</v>
      </c>
      <c r="M24" s="2"/>
      <c r="N24" s="2"/>
      <c r="O24" s="3"/>
    </row>
    <row r="25" spans="1:17" x14ac:dyDescent="0.2">
      <c r="A25" t="s">
        <v>35</v>
      </c>
      <c r="B25">
        <v>0</v>
      </c>
      <c r="C25" s="2">
        <v>1750</v>
      </c>
      <c r="J25" s="8">
        <f t="shared" si="5"/>
        <v>0</v>
      </c>
      <c r="K25" s="8">
        <f>SUM(C25*B25)</f>
        <v>0</v>
      </c>
      <c r="M25" s="2"/>
      <c r="N25" s="2"/>
      <c r="O25" s="3"/>
    </row>
    <row r="26" spans="1:17" x14ac:dyDescent="0.2">
      <c r="J26" s="8"/>
      <c r="K26" s="8"/>
      <c r="M26" s="2"/>
      <c r="N26" s="2"/>
      <c r="O26" s="3"/>
    </row>
    <row r="27" spans="1:17" x14ac:dyDescent="0.2">
      <c r="A27" t="s">
        <v>36</v>
      </c>
      <c r="J27" s="8">
        <f t="shared" si="5"/>
        <v>0</v>
      </c>
      <c r="K27" s="8">
        <v>0</v>
      </c>
      <c r="M27" s="2"/>
      <c r="N27" s="2"/>
      <c r="O27" s="3">
        <v>94000</v>
      </c>
    </row>
    <row r="28" spans="1:17" x14ac:dyDescent="0.2">
      <c r="J28" s="8"/>
      <c r="K28" s="8"/>
      <c r="M28" s="2"/>
      <c r="N28" s="2"/>
      <c r="O28" s="3"/>
    </row>
    <row r="29" spans="1:17" x14ac:dyDescent="0.2">
      <c r="A29" t="s">
        <v>37</v>
      </c>
      <c r="J29" s="8">
        <f>SUM(J4:J28)</f>
        <v>139750</v>
      </c>
      <c r="K29" s="8">
        <f>SUM(K4:K28)</f>
        <v>117250</v>
      </c>
      <c r="O29" s="3">
        <f>SUM(O4:O28)</f>
        <v>165000</v>
      </c>
    </row>
    <row r="30" spans="1:17" x14ac:dyDescent="0.2">
      <c r="K30" s="3"/>
    </row>
    <row r="31" spans="1:17" x14ac:dyDescent="0.2">
      <c r="A31" t="s">
        <v>38</v>
      </c>
      <c r="B31" s="2">
        <f>SUM(O29-J29)</f>
        <v>25250</v>
      </c>
      <c r="K31" s="3"/>
    </row>
    <row r="32" spans="1:17" x14ac:dyDescent="0.2">
      <c r="A32" t="s">
        <v>39</v>
      </c>
      <c r="B32" s="2">
        <f>SUM(O29-K29)</f>
        <v>47750</v>
      </c>
      <c r="K32" s="3"/>
    </row>
    <row r="33" spans="11:11" x14ac:dyDescent="0.2">
      <c r="K33" s="3"/>
    </row>
    <row r="34" spans="11:11" x14ac:dyDescent="0.2">
      <c r="K34" s="3"/>
    </row>
    <row r="35" spans="11:11" x14ac:dyDescent="0.2">
      <c r="K35" s="3"/>
    </row>
  </sheetData>
  <mergeCells count="3">
    <mergeCell ref="A2:K2"/>
    <mergeCell ref="A1:Q1"/>
    <mergeCell ref="M2:O2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2DA799755FF654394B91A54D35F3B11" ma:contentTypeVersion="5" ma:contentTypeDescription="Skapa ett nytt dokument." ma:contentTypeScope="" ma:versionID="beab89df440fc2d25f026eddcfc0db08">
  <xsd:schema xmlns:xsd="http://www.w3.org/2001/XMLSchema" xmlns:xs="http://www.w3.org/2001/XMLSchema" xmlns:p="http://schemas.microsoft.com/office/2006/metadata/properties" xmlns:ns2="662ac715-de3f-4162-9d32-b264a12db73c" targetNamespace="http://schemas.microsoft.com/office/2006/metadata/properties" ma:root="true" ma:fieldsID="9776c8aab01bc99d84d07dbcca3721b4" ns2:_="">
    <xsd:import namespace="662ac715-de3f-4162-9d32-b264a12db7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ac715-de3f-4162-9d32-b264a12db7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DAFD51-DB2D-4DF9-8274-1FC64526F86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049664-E77E-4FC2-B397-9585F6A768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2ac715-de3f-4162-9d32-b264a12db7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6D0678-0E8B-409C-8B96-CC33E60DCE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Niklas Lindgren</dc:creator>
  <cp:keywords/>
  <dc:description/>
  <cp:lastModifiedBy>Microsoft Office-användare</cp:lastModifiedBy>
  <cp:revision/>
  <dcterms:created xsi:type="dcterms:W3CDTF">2020-02-28T19:32:23Z</dcterms:created>
  <dcterms:modified xsi:type="dcterms:W3CDTF">2021-11-23T18:41:07Z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0x01010062DA799755FF654394B91A54D35F3B11</vt:lpwstr>
  </property>
</Properties>
</file>