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oacimsandqvist/Downloads/"/>
    </mc:Choice>
  </mc:AlternateContent>
  <xr:revisionPtr revIDLastSave="0" documentId="13_ncr:1_{8172AF92-C846-C747-B4A5-41E154123005}" xr6:coauthVersionLast="36" xr6:coauthVersionMax="36" xr10:uidLastSave="{00000000-0000-0000-0000-000000000000}"/>
  <bookViews>
    <workbookView xWindow="0" yWindow="500" windowWidth="28800" windowHeight="15500" xr2:uid="{00000000-000D-0000-FFFF-FFFF00000000}"/>
  </bookViews>
  <sheets>
    <sheet name="Reseräkning" sheetId="1" r:id="rId1"/>
  </sheets>
  <definedNames>
    <definedName name="Milersättning">Reseräkning!$J$5</definedName>
    <definedName name="Milersättning_Bil">Reseräkning!$J$5</definedName>
    <definedName name="Milersättning_MC">Reseräkning!$J$4</definedName>
    <definedName name="SkrivUt_Rubriker" localSheetId="0">Reseräkning!$14:$14</definedName>
    <definedName name="SlutDatum">Reseräkning!$E$12</definedName>
    <definedName name="StartDatum">Reseräkning!#REF!</definedName>
    <definedName name="Traktamente">Reseräkning!$J$6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31" i="1" l="1"/>
  <c r="I31" i="1" s="1"/>
  <c r="K31" i="1"/>
  <c r="I27" i="1"/>
  <c r="M27" i="1" s="1"/>
  <c r="I28" i="1"/>
  <c r="M28" i="1" s="1"/>
  <c r="H29" i="1"/>
  <c r="I29" i="1" s="1"/>
  <c r="K29" i="1"/>
  <c r="H30" i="1"/>
  <c r="I30" i="1" s="1"/>
  <c r="K30" i="1"/>
  <c r="H17" i="1"/>
  <c r="I15" i="1"/>
  <c r="H16" i="1"/>
  <c r="I16" i="1" s="1"/>
  <c r="I17" i="1"/>
  <c r="M17" i="1" s="1"/>
  <c r="H18" i="1"/>
  <c r="I18" i="1" s="1"/>
  <c r="M18" i="1" s="1"/>
  <c r="H19" i="1"/>
  <c r="I19" i="1" s="1"/>
  <c r="H20" i="1"/>
  <c r="I20" i="1" s="1"/>
  <c r="M20" i="1" s="1"/>
  <c r="H21" i="1"/>
  <c r="I21" i="1"/>
  <c r="H22" i="1"/>
  <c r="I22" i="1" s="1"/>
  <c r="H23" i="1"/>
  <c r="I23" i="1"/>
  <c r="H24" i="1"/>
  <c r="I24" i="1" s="1"/>
  <c r="H25" i="1"/>
  <c r="I25" i="1"/>
  <c r="H26" i="1"/>
  <c r="I26" i="1" s="1"/>
  <c r="E32" i="1"/>
  <c r="M4" i="1" s="1"/>
  <c r="K16" i="1"/>
  <c r="K15" i="1"/>
  <c r="K32" i="1" s="1"/>
  <c r="M7" i="1" s="1"/>
  <c r="K19" i="1"/>
  <c r="K21" i="1"/>
  <c r="K26" i="1"/>
  <c r="K17" i="1"/>
  <c r="K18" i="1"/>
  <c r="K20" i="1"/>
  <c r="K22" i="1"/>
  <c r="K23" i="1"/>
  <c r="K24" i="1"/>
  <c r="K25" i="1"/>
  <c r="L32" i="1"/>
  <c r="M9" i="1" s="1"/>
  <c r="F32" i="1"/>
  <c r="J32" i="1"/>
  <c r="M15" i="1" l="1"/>
  <c r="M22" i="1"/>
  <c r="M24" i="1"/>
  <c r="M26" i="1"/>
  <c r="M25" i="1"/>
  <c r="M23" i="1"/>
  <c r="M21" i="1"/>
  <c r="M16" i="1"/>
  <c r="I32" i="1"/>
  <c r="M5" i="1" s="1"/>
  <c r="M30" i="1"/>
  <c r="M29" i="1"/>
  <c r="M31" i="1"/>
  <c r="M19" i="1"/>
  <c r="H32" i="1"/>
  <c r="M6" i="1" s="1"/>
  <c r="M32" i="1" l="1"/>
  <c r="M3" i="1" s="1"/>
</calcChain>
</file>

<file path=xl/sharedStrings.xml><?xml version="1.0" encoding="utf-8"?>
<sst xmlns="http://schemas.openxmlformats.org/spreadsheetml/2006/main" count="37" uniqueCount="33">
  <si>
    <t xml:space="preserve"> </t>
  </si>
  <si>
    <t>SUMMA RESERÄKNING</t>
  </si>
  <si>
    <t>Namn:</t>
  </si>
  <si>
    <t>Datum</t>
  </si>
  <si>
    <t>Milersättning</t>
  </si>
  <si>
    <t>Övrigt</t>
  </si>
  <si>
    <t>Summa</t>
  </si>
  <si>
    <t>E-post</t>
  </si>
  <si>
    <t>Traktamente
belopp</t>
  </si>
  <si>
    <t>Mil
antal</t>
  </si>
  <si>
    <t>Totalt</t>
  </si>
  <si>
    <t>Traktamente</t>
  </si>
  <si>
    <t>Halv dag/natt</t>
  </si>
  <si>
    <t>Konto</t>
  </si>
  <si>
    <t>Traktamente
antal dagar</t>
  </si>
  <si>
    <t>Utlägg</t>
  </si>
  <si>
    <t>Bank, Clr nr</t>
  </si>
  <si>
    <t>Adress:</t>
  </si>
  <si>
    <t>Postadress:</t>
  </si>
  <si>
    <t>Reseräkning/Utlägg</t>
  </si>
  <si>
    <t>Mailas till:</t>
  </si>
  <si>
    <t>Reseräkningen godkänns för utbetalning:</t>
  </si>
  <si>
    <t>Fordonets reg.nr:</t>
  </si>
  <si>
    <t>Milersättning MC</t>
  </si>
  <si>
    <t>Milersättning Bil</t>
  </si>
  <si>
    <t>Milersättning
MC</t>
  </si>
  <si>
    <t>Milersättning
Bil</t>
  </si>
  <si>
    <t>Avser
bil</t>
  </si>
  <si>
    <r>
      <t xml:space="preserve">Utlägg kr.
</t>
    </r>
    <r>
      <rPr>
        <b/>
        <sz val="8"/>
        <color theme="1"/>
        <rFont val="Arial"/>
        <family val="2"/>
      </rPr>
      <t>Bifoga kvitton!</t>
    </r>
  </si>
  <si>
    <r>
      <t xml:space="preserve">Övrigt
</t>
    </r>
    <r>
      <rPr>
        <b/>
        <sz val="8"/>
        <color theme="1"/>
        <rFont val="Arial"/>
        <family val="2"/>
      </rPr>
      <t>Bifoga kvitton!</t>
    </r>
  </si>
  <si>
    <r>
      <t xml:space="preserve">Beskrivning.  </t>
    </r>
    <r>
      <rPr>
        <b/>
        <u/>
        <sz val="11"/>
        <color theme="1"/>
        <rFont val="Arial"/>
        <family val="2"/>
      </rPr>
      <t>Färdväg</t>
    </r>
    <r>
      <rPr>
        <b/>
        <sz val="11"/>
        <color theme="1"/>
        <rFont val="Arial"/>
        <family val="2"/>
      </rPr>
      <t xml:space="preserve"> samt syfte med resan/Utlägg</t>
    </r>
  </si>
  <si>
    <t>Kassör</t>
  </si>
  <si>
    <t>kassor@smcorebro.se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</si>
</sst>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* #,##0.00\ &quot;kr&quot;_-;\-* #,##0.00\ &quot;kr&quot;_-;_-* &quot;-&quot;??\ &quot;kr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#,##0.0_)&quot; mil&quot;;\(#,##0.0\)&quot; mil&quot;"/>
    <numFmt numFmtId="168" formatCode="#,##0.00\ [$kr-41D]"/>
    <numFmt numFmtId="169" formatCode="#,##0.0"/>
    <numFmt numFmtId="170" formatCode="#,##0.00\ &quot;kr&quot;"/>
    <numFmt numFmtId="171" formatCode="yyyy/mm/dd;@"/>
  </numFmts>
  <fonts count="26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4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26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2"/>
      <color theme="0"/>
      <name val="Arial"/>
      <family val="1"/>
      <scheme val="major"/>
    </font>
    <font>
      <b/>
      <sz val="14"/>
      <color theme="0"/>
      <name val="Arial"/>
      <family val="2"/>
      <scheme val="maj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26"/>
      <name val="Arial"/>
      <family val="2"/>
    </font>
    <font>
      <b/>
      <sz val="8"/>
      <color theme="1"/>
      <name val="Arial"/>
      <family val="2"/>
    </font>
    <font>
      <b/>
      <sz val="11"/>
      <color rgb="FF0070C0"/>
      <name val="Arial"/>
      <family val="2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2" tint="0.599963377788628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auto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hair">
        <color auto="1"/>
      </left>
      <right style="medium">
        <color theme="1"/>
      </right>
      <top/>
      <bottom style="medium">
        <color auto="1"/>
      </bottom>
      <diagonal/>
    </border>
    <border>
      <left style="hair">
        <color indexed="64"/>
      </left>
      <right style="medium">
        <color theme="1"/>
      </right>
      <top/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2" borderId="0" applyNumberFormat="0" applyBorder="0" applyProtection="0">
      <alignment vertical="center"/>
    </xf>
    <xf numFmtId="0" fontId="8" fillId="2" borderId="0" applyNumberFormat="0" applyBorder="0" applyProtection="0">
      <alignment horizontal="left"/>
    </xf>
    <xf numFmtId="0" fontId="5" fillId="2" borderId="0" applyNumberFormat="0" applyBorder="0" applyAlignment="0" applyProtection="0"/>
    <xf numFmtId="166" fontId="9" fillId="0" borderId="0" applyFill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167" fontId="3" fillId="0" borderId="0">
      <alignment horizontal="right" vertical="center"/>
    </xf>
    <xf numFmtId="14" fontId="3" fillId="0" borderId="0">
      <alignment horizontal="right" vertical="center" indent="4"/>
    </xf>
  </cellStyleXfs>
  <cellXfs count="121">
    <xf numFmtId="0" fontId="0" fillId="0" borderId="0" xfId="0">
      <alignment vertical="center"/>
    </xf>
    <xf numFmtId="0" fontId="0" fillId="0" borderId="0" xfId="0" applyAlignment="1">
      <alignment vertical="center"/>
    </xf>
    <xf numFmtId="166" fontId="0" fillId="0" borderId="0" xfId="0" applyNumberFormat="1">
      <alignment vertical="center"/>
    </xf>
    <xf numFmtId="14" fontId="3" fillId="0" borderId="0" xfId="11" applyFill="1">
      <alignment horizontal="right" vertical="center" indent="4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167" fontId="3" fillId="0" borderId="0" xfId="10" applyFill="1">
      <alignment horizontal="right" vertical="center"/>
    </xf>
    <xf numFmtId="0" fontId="10" fillId="0" borderId="0" xfId="0" applyFont="1">
      <alignment vertical="center"/>
    </xf>
    <xf numFmtId="166" fontId="10" fillId="0" borderId="0" xfId="0" applyNumberFormat="1" applyFont="1">
      <alignment vertical="center"/>
    </xf>
    <xf numFmtId="0" fontId="16" fillId="3" borderId="0" xfId="0" applyNumberFormat="1" applyFont="1" applyFill="1" applyBorder="1">
      <alignment vertical="center"/>
    </xf>
    <xf numFmtId="0" fontId="15" fillId="3" borderId="0" xfId="5" applyFont="1" applyFill="1" applyBorder="1" applyAlignment="1">
      <alignment horizontal="left" vertical="top" indent="7"/>
    </xf>
    <xf numFmtId="0" fontId="14" fillId="3" borderId="0" xfId="3" applyFont="1" applyFill="1" applyBorder="1" applyAlignment="1">
      <alignment horizontal="left" vertical="center" indent="1"/>
    </xf>
    <xf numFmtId="0" fontId="16" fillId="3" borderId="0" xfId="0" applyFont="1" applyFill="1" applyBorder="1">
      <alignment vertical="center"/>
    </xf>
    <xf numFmtId="0" fontId="18" fillId="3" borderId="1" xfId="7" applyFont="1" applyFill="1" applyBorder="1" applyAlignment="1" applyProtection="1">
      <alignment horizontal="left" vertical="center" indent="1"/>
      <protection locked="0"/>
    </xf>
    <xf numFmtId="0" fontId="18" fillId="3" borderId="0" xfId="7" applyFont="1" applyFill="1" applyBorder="1" applyAlignment="1">
      <alignment horizontal="left" vertical="center" indent="7"/>
    </xf>
    <xf numFmtId="14" fontId="18" fillId="3" borderId="0" xfId="7" applyNumberFormat="1" applyFont="1" applyFill="1" applyBorder="1" applyAlignment="1" applyProtection="1">
      <alignment horizontal="left" vertical="center"/>
      <protection locked="0"/>
    </xf>
    <xf numFmtId="14" fontId="18" fillId="3" borderId="0" xfId="0" applyNumberFormat="1" applyFont="1" applyFill="1" applyBorder="1" applyProtection="1">
      <alignment vertical="center"/>
      <protection locked="0"/>
    </xf>
    <xf numFmtId="170" fontId="10" fillId="4" borderId="0" xfId="10" applyNumberFormat="1" applyFont="1" applyFill="1" applyBorder="1" applyAlignment="1" applyProtection="1">
      <alignment horizontal="right" vertical="center"/>
      <protection locked="0"/>
    </xf>
    <xf numFmtId="170" fontId="10" fillId="0" borderId="0" xfId="2" applyNumberFormat="1" applyFont="1" applyBorder="1" applyAlignment="1" applyProtection="1">
      <alignment vertical="center"/>
      <protection locked="0"/>
    </xf>
    <xf numFmtId="4" fontId="10" fillId="0" borderId="0" xfId="2" applyNumberFormat="1" applyFont="1" applyBorder="1" applyAlignment="1" applyProtection="1">
      <alignment horizontal="right" vertical="center"/>
      <protection locked="0"/>
    </xf>
    <xf numFmtId="169" fontId="10" fillId="0" borderId="0" xfId="2" applyNumberFormat="1" applyFont="1" applyBorder="1" applyAlignment="1" applyProtection="1">
      <alignment horizontal="right" vertical="center"/>
      <protection locked="0"/>
    </xf>
    <xf numFmtId="170" fontId="10" fillId="0" borderId="0" xfId="10" applyNumberFormat="1" applyFont="1" applyBorder="1" applyAlignment="1" applyProtection="1">
      <alignment horizontal="right" vertical="center"/>
      <protection locked="0"/>
    </xf>
    <xf numFmtId="170" fontId="10" fillId="4" borderId="0" xfId="0" applyNumberFormat="1" applyFont="1" applyFill="1" applyBorder="1" applyAlignment="1" applyProtection="1">
      <alignment vertical="center"/>
      <protection locked="0"/>
    </xf>
    <xf numFmtId="4" fontId="10" fillId="4" borderId="0" xfId="0" applyNumberFormat="1" applyFont="1" applyFill="1" applyBorder="1" applyAlignment="1" applyProtection="1">
      <alignment horizontal="right" vertical="center"/>
      <protection locked="0"/>
    </xf>
    <xf numFmtId="169" fontId="10" fillId="4" borderId="0" xfId="0" applyNumberFormat="1" applyFont="1" applyFill="1" applyBorder="1" applyAlignment="1" applyProtection="1">
      <alignment horizontal="right" vertical="center"/>
      <protection locked="0"/>
    </xf>
    <xf numFmtId="170" fontId="10" fillId="4" borderId="2" xfId="0" applyNumberFormat="1" applyFont="1" applyFill="1" applyBorder="1" applyAlignment="1" applyProtection="1">
      <alignment horizontal="right" vertical="center"/>
    </xf>
    <xf numFmtId="170" fontId="10" fillId="0" borderId="2" xfId="10" applyNumberFormat="1" applyFont="1" applyBorder="1" applyAlignment="1" applyProtection="1">
      <alignment horizontal="right" vertical="center"/>
    </xf>
    <xf numFmtId="170" fontId="10" fillId="4" borderId="2" xfId="10" applyNumberFormat="1" applyFont="1" applyFill="1" applyBorder="1" applyAlignment="1" applyProtection="1">
      <alignment horizontal="right" vertical="center"/>
    </xf>
    <xf numFmtId="170" fontId="10" fillId="0" borderId="3" xfId="10" applyNumberFormat="1" applyFont="1" applyBorder="1" applyAlignment="1" applyProtection="1">
      <alignment horizontal="right" vertical="center"/>
    </xf>
    <xf numFmtId="166" fontId="11" fillId="0" borderId="5" xfId="0" applyNumberFormat="1" applyFont="1" applyBorder="1" applyAlignment="1">
      <alignment horizontal="right" vertical="center" wrapText="1"/>
    </xf>
    <xf numFmtId="166" fontId="13" fillId="0" borderId="5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6" fillId="3" borderId="7" xfId="0" applyNumberFormat="1" applyFont="1" applyFill="1" applyBorder="1">
      <alignment vertical="center"/>
    </xf>
    <xf numFmtId="0" fontId="17" fillId="3" borderId="0" xfId="0" applyFont="1" applyFill="1" applyBorder="1" applyAlignment="1"/>
    <xf numFmtId="0" fontId="14" fillId="3" borderId="8" xfId="3" applyFont="1" applyFill="1" applyBorder="1" applyAlignment="1">
      <alignment horizontal="left" vertical="center" indent="1"/>
    </xf>
    <xf numFmtId="0" fontId="17" fillId="3" borderId="0" xfId="0" applyNumberFormat="1" applyFont="1" applyFill="1" applyBorder="1" applyAlignment="1"/>
    <xf numFmtId="0" fontId="18" fillId="3" borderId="8" xfId="7" applyFont="1" applyFill="1" applyBorder="1" applyAlignment="1">
      <alignment horizontal="left" vertical="center" indent="2"/>
    </xf>
    <xf numFmtId="14" fontId="16" fillId="3" borderId="0" xfId="7" applyNumberFormat="1" applyFont="1" applyFill="1" applyBorder="1" applyAlignment="1">
      <alignment horizontal="left" vertical="center"/>
    </xf>
    <xf numFmtId="0" fontId="19" fillId="3" borderId="8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9" fillId="3" borderId="0" xfId="0" applyNumberFormat="1" applyFont="1" applyFill="1" applyBorder="1">
      <alignment vertical="center"/>
    </xf>
    <xf numFmtId="0" fontId="11" fillId="0" borderId="9" xfId="0" applyFont="1" applyBorder="1" applyAlignment="1">
      <alignment horizontal="left" vertical="center" indent="2"/>
    </xf>
    <xf numFmtId="0" fontId="12" fillId="0" borderId="9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/>
    </xf>
    <xf numFmtId="170" fontId="10" fillId="0" borderId="4" xfId="0" applyNumberFormat="1" applyFont="1" applyBorder="1">
      <alignment vertical="center"/>
    </xf>
    <xf numFmtId="4" fontId="10" fillId="0" borderId="4" xfId="0" applyNumberFormat="1" applyFont="1" applyBorder="1">
      <alignment vertical="center"/>
    </xf>
    <xf numFmtId="170" fontId="10" fillId="0" borderId="4" xfId="0" applyNumberFormat="1" applyFont="1" applyBorder="1" applyProtection="1">
      <alignment vertical="center"/>
    </xf>
    <xf numFmtId="169" fontId="10" fillId="0" borderId="4" xfId="0" applyNumberFormat="1" applyFont="1" applyBorder="1">
      <alignment vertical="center"/>
    </xf>
    <xf numFmtId="0" fontId="20" fillId="3" borderId="7" xfId="0" applyNumberFormat="1" applyFont="1" applyFill="1" applyBorder="1" applyAlignment="1">
      <alignment horizontal="left" vertical="center" wrapText="1"/>
    </xf>
    <xf numFmtId="0" fontId="16" fillId="3" borderId="11" xfId="0" applyFont="1" applyFill="1" applyBorder="1">
      <alignment vertical="center"/>
    </xf>
    <xf numFmtId="0" fontId="16" fillId="3" borderId="10" xfId="0" applyFont="1" applyFill="1" applyBorder="1">
      <alignment vertical="center"/>
    </xf>
    <xf numFmtId="0" fontId="16" fillId="3" borderId="10" xfId="0" applyNumberFormat="1" applyFont="1" applyFill="1" applyBorder="1">
      <alignment vertical="center"/>
    </xf>
    <xf numFmtId="0" fontId="18" fillId="3" borderId="0" xfId="0" applyNumberFormat="1" applyFont="1" applyFill="1" applyBorder="1" applyAlignment="1">
      <alignment horizontal="right" vertical="center"/>
    </xf>
    <xf numFmtId="0" fontId="10" fillId="4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>
      <alignment vertical="center"/>
    </xf>
    <xf numFmtId="171" fontId="18" fillId="3" borderId="0" xfId="7" applyNumberFormat="1" applyFont="1" applyFill="1" applyBorder="1" applyAlignment="1" applyProtection="1">
      <alignment horizontal="left" vertical="center" indent="1"/>
      <protection locked="0"/>
    </xf>
    <xf numFmtId="49" fontId="18" fillId="3" borderId="0" xfId="7" applyNumberFormat="1" applyFont="1" applyFill="1" applyBorder="1" applyAlignment="1" applyProtection="1">
      <alignment horizontal="left" vertical="center"/>
      <protection locked="0"/>
    </xf>
    <xf numFmtId="0" fontId="18" fillId="3" borderId="0" xfId="7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>
      <alignment vertical="center"/>
    </xf>
    <xf numFmtId="0" fontId="17" fillId="3" borderId="13" xfId="0" applyNumberFormat="1" applyFont="1" applyFill="1" applyBorder="1" applyAlignment="1"/>
    <xf numFmtId="170" fontId="16" fillId="3" borderId="0" xfId="7" applyNumberFormat="1" applyFont="1" applyFill="1" applyBorder="1" applyAlignment="1">
      <alignment horizontal="center" vertical="center"/>
    </xf>
    <xf numFmtId="0" fontId="16" fillId="3" borderId="14" xfId="7" applyFont="1" applyFill="1" applyBorder="1" applyAlignment="1">
      <alignment horizontal="left" vertical="center" indent="1"/>
    </xf>
    <xf numFmtId="170" fontId="16" fillId="3" borderId="15" xfId="7" applyNumberFormat="1" applyFont="1" applyFill="1" applyBorder="1" applyAlignment="1">
      <alignment horizontal="center" vertical="center"/>
    </xf>
    <xf numFmtId="170" fontId="16" fillId="3" borderId="14" xfId="7" applyNumberFormat="1" applyFont="1" applyFill="1" applyBorder="1" applyAlignment="1">
      <alignment horizontal="center" vertical="center"/>
    </xf>
    <xf numFmtId="0" fontId="15" fillId="3" borderId="7" xfId="5" applyFont="1" applyFill="1" applyBorder="1" applyAlignment="1">
      <alignment horizontal="left"/>
    </xf>
    <xf numFmtId="170" fontId="10" fillId="4" borderId="3" xfId="2" applyNumberFormat="1" applyFont="1" applyFill="1" applyBorder="1" applyAlignment="1" applyProtection="1">
      <alignment horizontal="right" vertical="center"/>
    </xf>
    <xf numFmtId="170" fontId="10" fillId="0" borderId="17" xfId="2" applyNumberFormat="1" applyFont="1" applyBorder="1" applyAlignment="1" applyProtection="1">
      <alignment vertical="center"/>
      <protection locked="0"/>
    </xf>
    <xf numFmtId="4" fontId="10" fillId="0" borderId="17" xfId="2" applyNumberFormat="1" applyFont="1" applyBorder="1" applyAlignment="1" applyProtection="1">
      <alignment horizontal="right" vertical="center"/>
      <protection locked="0"/>
    </xf>
    <xf numFmtId="170" fontId="10" fillId="4" borderId="18" xfId="2" applyNumberFormat="1" applyFont="1" applyFill="1" applyBorder="1" applyAlignment="1" applyProtection="1">
      <alignment horizontal="right" vertical="center"/>
    </xf>
    <xf numFmtId="170" fontId="10" fillId="4" borderId="19" xfId="0" applyNumberFormat="1" applyFont="1" applyFill="1" applyBorder="1" applyAlignment="1" applyProtection="1">
      <alignment horizontal="right" vertical="center"/>
    </xf>
    <xf numFmtId="169" fontId="10" fillId="0" borderId="17" xfId="2" applyNumberFormat="1" applyFont="1" applyBorder="1" applyAlignment="1" applyProtection="1">
      <alignment horizontal="right" vertical="center"/>
      <protection locked="0"/>
    </xf>
    <xf numFmtId="170" fontId="10" fillId="0" borderId="19" xfId="10" applyNumberFormat="1" applyFont="1" applyBorder="1" applyAlignment="1" applyProtection="1">
      <alignment horizontal="right" vertical="center"/>
    </xf>
    <xf numFmtId="170" fontId="10" fillId="0" borderId="17" xfId="10" applyNumberFormat="1" applyFont="1" applyBorder="1" applyAlignment="1" applyProtection="1">
      <alignment horizontal="right" vertical="center"/>
      <protection locked="0"/>
    </xf>
    <xf numFmtId="170" fontId="10" fillId="5" borderId="0" xfId="0" applyNumberFormat="1" applyFont="1" applyFill="1" applyBorder="1" applyAlignment="1" applyProtection="1">
      <alignment vertical="center"/>
      <protection locked="0"/>
    </xf>
    <xf numFmtId="4" fontId="10" fillId="5" borderId="0" xfId="0" applyNumberFormat="1" applyFont="1" applyFill="1" applyBorder="1" applyAlignment="1" applyProtection="1">
      <alignment horizontal="right" vertical="center"/>
      <protection locked="0"/>
    </xf>
    <xf numFmtId="169" fontId="10" fillId="5" borderId="0" xfId="0" applyNumberFormat="1" applyFont="1" applyFill="1" applyBorder="1" applyAlignment="1" applyProtection="1">
      <alignment horizontal="right" vertical="center"/>
      <protection locked="0"/>
    </xf>
    <xf numFmtId="170" fontId="10" fillId="5" borderId="0" xfId="1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44" fontId="20" fillId="3" borderId="20" xfId="0" applyNumberFormat="1" applyFont="1" applyFill="1" applyBorder="1" applyAlignment="1">
      <alignment vertical="center"/>
    </xf>
    <xf numFmtId="44" fontId="16" fillId="3" borderId="21" xfId="0" applyNumberFormat="1" applyFont="1" applyFill="1" applyBorder="1">
      <alignment vertical="center"/>
    </xf>
    <xf numFmtId="4" fontId="16" fillId="3" borderId="21" xfId="0" applyNumberFormat="1" applyFont="1" applyFill="1" applyBorder="1">
      <alignment vertical="center"/>
    </xf>
    <xf numFmtId="0" fontId="16" fillId="3" borderId="21" xfId="0" applyNumberFormat="1" applyFont="1" applyFill="1" applyBorder="1">
      <alignment vertical="center"/>
    </xf>
    <xf numFmtId="44" fontId="16" fillId="3" borderId="22" xfId="0" applyNumberFormat="1" applyFont="1" applyFill="1" applyBorder="1">
      <alignment vertical="center"/>
    </xf>
    <xf numFmtId="166" fontId="11" fillId="0" borderId="23" xfId="0" applyNumberFormat="1" applyFont="1" applyBorder="1" applyAlignment="1">
      <alignment horizontal="right" vertical="center"/>
    </xf>
    <xf numFmtId="170" fontId="10" fillId="0" borderId="24" xfId="1" applyNumberFormat="1" applyFont="1" applyBorder="1" applyAlignment="1" applyProtection="1">
      <alignment horizontal="right" vertical="center"/>
    </xf>
    <xf numFmtId="170" fontId="10" fillId="4" borderId="24" xfId="1" applyNumberFormat="1" applyFont="1" applyFill="1" applyBorder="1" applyAlignment="1" applyProtection="1">
      <alignment horizontal="right" vertical="center"/>
    </xf>
    <xf numFmtId="170" fontId="10" fillId="4" borderId="25" xfId="1" applyNumberFormat="1" applyFont="1" applyFill="1" applyBorder="1" applyAlignment="1" applyProtection="1">
      <alignment horizontal="right" vertical="center"/>
    </xf>
    <xf numFmtId="170" fontId="10" fillId="5" borderId="24" xfId="1" applyNumberFormat="1" applyFont="1" applyFill="1" applyBorder="1" applyAlignment="1" applyProtection="1">
      <alignment horizontal="right" vertical="center"/>
    </xf>
    <xf numFmtId="170" fontId="10" fillId="0" borderId="26" xfId="0" applyNumberFormat="1" applyFont="1" applyBorder="1" applyProtection="1">
      <alignment vertical="center"/>
    </xf>
    <xf numFmtId="14" fontId="10" fillId="0" borderId="8" xfId="11" applyNumberFormat="1" applyFont="1" applyBorder="1" applyAlignment="1" applyProtection="1">
      <alignment horizontal="left" vertical="center" wrapText="1"/>
      <protection locked="0"/>
    </xf>
    <xf numFmtId="14" fontId="10" fillId="4" borderId="8" xfId="11" applyNumberFormat="1" applyFont="1" applyFill="1" applyBorder="1" applyAlignment="1" applyProtection="1">
      <alignment horizontal="left" vertical="center" wrapText="1"/>
      <protection locked="0"/>
    </xf>
    <xf numFmtId="14" fontId="10" fillId="0" borderId="8" xfId="11" applyNumberFormat="1" applyFont="1" applyFill="1" applyBorder="1" applyAlignment="1" applyProtection="1">
      <alignment horizontal="left" vertical="center" wrapText="1"/>
      <protection locked="0"/>
    </xf>
    <xf numFmtId="170" fontId="10" fillId="5" borderId="27" xfId="1" applyNumberFormat="1" applyFont="1" applyFill="1" applyBorder="1" applyAlignment="1" applyProtection="1">
      <alignment horizontal="right" vertical="center"/>
    </xf>
    <xf numFmtId="170" fontId="10" fillId="0" borderId="2" xfId="10" applyNumberFormat="1" applyFont="1" applyFill="1" applyBorder="1" applyAlignment="1" applyProtection="1">
      <alignment horizontal="right" vertical="center"/>
    </xf>
    <xf numFmtId="14" fontId="10" fillId="5" borderId="8" xfId="11" applyNumberFormat="1" applyFont="1" applyFill="1" applyBorder="1" applyAlignment="1" applyProtection="1">
      <alignment horizontal="left" vertical="center" wrapText="1"/>
      <protection locked="0"/>
    </xf>
    <xf numFmtId="14" fontId="10" fillId="0" borderId="16" xfId="11" applyNumberFormat="1" applyFont="1" applyBorder="1" applyAlignment="1" applyProtection="1">
      <alignment horizontal="left" vertical="center" wrapText="1"/>
      <protection locked="0"/>
    </xf>
    <xf numFmtId="3" fontId="10" fillId="0" borderId="3" xfId="2" applyNumberFormat="1" applyFont="1" applyBorder="1" applyAlignment="1" applyProtection="1">
      <alignment horizontal="right" vertical="center"/>
      <protection locked="0"/>
    </xf>
    <xf numFmtId="3" fontId="10" fillId="0" borderId="19" xfId="2" applyNumberFormat="1" applyFont="1" applyBorder="1" applyAlignment="1" applyProtection="1">
      <alignment horizontal="right" vertical="center"/>
      <protection locked="0"/>
    </xf>
    <xf numFmtId="4" fontId="10" fillId="0" borderId="4" xfId="0" applyNumberFormat="1" applyFont="1" applyBorder="1" applyProtection="1">
      <alignment vertical="center"/>
    </xf>
    <xf numFmtId="166" fontId="24" fillId="0" borderId="5" xfId="0" applyNumberFormat="1" applyFont="1" applyBorder="1" applyAlignment="1">
      <alignment horizontal="right" vertical="center" wrapText="1"/>
    </xf>
    <xf numFmtId="0" fontId="16" fillId="3" borderId="1" xfId="0" applyNumberFormat="1" applyFont="1" applyFill="1" applyBorder="1" applyProtection="1">
      <alignment vertical="center"/>
      <protection locked="0"/>
    </xf>
    <xf numFmtId="0" fontId="10" fillId="5" borderId="17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left" vertical="center" indent="1"/>
      <protection locked="0"/>
    </xf>
    <xf numFmtId="0" fontId="21" fillId="0" borderId="10" xfId="0" applyFont="1" applyBorder="1">
      <alignment vertical="center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5" borderId="0" xfId="0" applyFont="1" applyFill="1" applyBorder="1" applyAlignment="1" applyProtection="1">
      <alignment horizontal="left" vertical="center" indent="1"/>
      <protection locked="0"/>
    </xf>
    <xf numFmtId="171" fontId="18" fillId="3" borderId="28" xfId="7" applyNumberFormat="1" applyFont="1" applyFill="1" applyBorder="1" applyAlignment="1" applyProtection="1">
      <alignment horizontal="left" vertical="center" indent="1"/>
      <protection locked="0"/>
    </xf>
    <xf numFmtId="3" fontId="18" fillId="3" borderId="29" xfId="7" applyNumberFormat="1" applyFont="1" applyFill="1" applyBorder="1" applyAlignment="1" applyProtection="1">
      <alignment horizontal="left" vertical="center"/>
      <protection locked="0"/>
    </xf>
    <xf numFmtId="0" fontId="22" fillId="3" borderId="6" xfId="3" applyFont="1" applyFill="1" applyBorder="1" applyAlignment="1">
      <alignment horizontal="left" vertical="center" indent="1"/>
    </xf>
    <xf numFmtId="0" fontId="22" fillId="3" borderId="7" xfId="3" applyFont="1" applyFill="1" applyBorder="1" applyAlignment="1">
      <alignment horizontal="left" vertical="center" indent="1"/>
    </xf>
    <xf numFmtId="0" fontId="22" fillId="3" borderId="8" xfId="3" applyFont="1" applyFill="1" applyBorder="1" applyAlignment="1">
      <alignment horizontal="left" vertical="center" indent="1"/>
    </xf>
    <xf numFmtId="0" fontId="22" fillId="3" borderId="0" xfId="3" applyFont="1" applyFill="1" applyBorder="1" applyAlignment="1">
      <alignment horizontal="left" vertical="center" indent="1"/>
    </xf>
    <xf numFmtId="49" fontId="18" fillId="3" borderId="1" xfId="7" applyNumberFormat="1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2" fillId="3" borderId="0" xfId="4" applyNumberFormat="1" applyFill="1" applyBorder="1" applyAlignment="1">
      <alignment horizontal="left" vertical="center"/>
    </xf>
  </cellXfs>
  <cellStyles count="12">
    <cellStyle name="Datum" xfId="11" xr:uid="{00000000-0005-0000-0000-000000000000}"/>
    <cellStyle name="Följd hyperlänk" xfId="9" builtinId="9" customBuiltin="1"/>
    <cellStyle name="Hyperlänk" xfId="4" builtinId="8" customBuiltin="1"/>
    <cellStyle name="Mil" xfId="10" xr:uid="{00000000-0005-0000-0000-000003000000}"/>
    <cellStyle name="Normal" xfId="0" builtinId="0" customBuiltin="1"/>
    <cellStyle name="Rubrik" xfId="3" builtinId="15" customBuiltin="1"/>
    <cellStyle name="Rubrik 1" xfId="5" builtinId="16" customBuiltin="1"/>
    <cellStyle name="Rubrik 2" xfId="6" builtinId="17" customBuiltin="1"/>
    <cellStyle name="Rubrik 3" xfId="7" builtinId="18" customBuiltin="1"/>
    <cellStyle name="Rubrik 4" xfId="8" builtinId="19" customBuiltin="1"/>
    <cellStyle name="Tusental" xfId="1" builtinId="3"/>
    <cellStyle name="Valuta" xfId="2" builtinId="4"/>
  </cellStyles>
  <dxfs count="4">
    <dxf>
      <fill>
        <patternFill>
          <bgColor theme="4" tint="0.79998168889431442"/>
        </patternFill>
      </fill>
    </dxf>
    <dxf>
      <border>
        <top style="medium">
          <color theme="4" tint="0.79998168889431442"/>
        </top>
      </border>
    </dxf>
    <dxf>
      <font>
        <b/>
        <i val="0"/>
        <color theme="3"/>
      </font>
      <border>
        <bottom style="medium">
          <color theme="4" tint="0.79998168889431442"/>
        </bottom>
        <horizontal/>
      </border>
    </dxf>
    <dxf>
      <border>
        <bottom style="medium">
          <color theme="4"/>
        </bottom>
      </border>
    </dxf>
  </dxfs>
  <tableStyles count="1" defaultTableStyle="Reseräkning" defaultPivotStyle="PivotStyleLight16">
    <tableStyle name="Reseräkning" pivot="0" count="4" xr9:uid="{00000000-0011-0000-FFFF-FFFF00000000}">
      <tableStyleElement type="wholeTable" dxfId="3"/>
      <tableStyleElement type="headerRow" dxfId="2"/>
      <tableStyleElement type="totalRow" dxfId="1"/>
      <tableStyleElement type="secondRowStripe" dxfId="0"/>
    </tableStyle>
  </tableStyles>
  <colors>
    <mruColors>
      <color rgb="FF7954F2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1200150</xdr:colOff>
      <xdr:row>3</xdr:row>
      <xdr:rowOff>238125</xdr:rowOff>
    </xdr:from>
    <xdr:to>
      <xdr:col>7</xdr:col>
      <xdr:colOff>838200</xdr:colOff>
      <xdr:row>7</xdr:row>
      <xdr:rowOff>19050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91075" y="1171575"/>
          <a:ext cx="36576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900" b="1">
              <a:solidFill>
                <a:srgbClr val="FF0000"/>
              </a:solidFill>
            </a:rPr>
            <a:t>Instruktioner: OBS!</a:t>
          </a:r>
        </a:p>
        <a:p>
          <a:r>
            <a:rPr lang="sv-SE" sz="900" b="0">
              <a:solidFill>
                <a:srgbClr val="FF0000"/>
              </a:solidFill>
            </a:rPr>
            <a:t>Sätt</a:t>
          </a:r>
          <a:r>
            <a:rPr lang="sv-SE" sz="900" b="1" baseline="0">
              <a:solidFill>
                <a:srgbClr val="FF0000"/>
              </a:solidFill>
            </a:rPr>
            <a:t> </a:t>
          </a:r>
          <a:r>
            <a:rPr lang="sv-SE" sz="900" b="0" baseline="0">
              <a:solidFill>
                <a:srgbClr val="FF0000"/>
              </a:solidFill>
            </a:rPr>
            <a:t>ett X</a:t>
          </a:r>
          <a:r>
            <a:rPr lang="sv-SE" sz="900">
              <a:solidFill>
                <a:srgbClr val="FF0000"/>
              </a:solidFill>
            </a:rPr>
            <a:t> i rutan "Avser Bil" om</a:t>
          </a:r>
          <a:r>
            <a:rPr lang="sv-SE" sz="900" baseline="0">
              <a:solidFill>
                <a:srgbClr val="FF0000"/>
              </a:solidFill>
            </a:rPr>
            <a:t> reseräkningen avser resa med bil.</a:t>
          </a:r>
          <a:endParaRPr lang="sv-SE" sz="900">
            <a:solidFill>
              <a:srgbClr val="FF0000"/>
            </a:solidFill>
          </a:endParaRPr>
        </a:p>
        <a:p>
          <a:r>
            <a:rPr lang="sv-SE" sz="900">
              <a:solidFill>
                <a:srgbClr val="FF0000"/>
              </a:solidFill>
            </a:rPr>
            <a:t>Annars räknas</a:t>
          </a:r>
          <a:r>
            <a:rPr lang="sv-SE" sz="900" baseline="0">
              <a:solidFill>
                <a:srgbClr val="FF0000"/>
              </a:solidFill>
            </a:rPr>
            <a:t> ersättningen ut för MC!</a:t>
          </a:r>
        </a:p>
        <a:p>
          <a:endParaRPr lang="sv-SE" sz="900" baseline="0">
            <a:solidFill>
              <a:srgbClr val="FF0000"/>
            </a:solidFill>
          </a:endParaRPr>
        </a:p>
        <a:p>
          <a:r>
            <a:rPr lang="sv-SE" sz="900" baseline="0">
              <a:solidFill>
                <a:srgbClr val="FF0000"/>
              </a:solidFill>
            </a:rPr>
            <a:t>Traktamente: Vid halvdagstraktamente anges 0,5, 1,5 osv.</a:t>
          </a:r>
          <a:endParaRPr lang="sv-SE" sz="1100">
            <a:solidFill>
              <a:srgbClr val="FF0000"/>
            </a:solidFill>
          </a:endParaRPr>
        </a:p>
        <a:p>
          <a:endParaRPr lang="sv-SE" sz="1100"/>
        </a:p>
        <a:p>
          <a:endParaRPr lang="sv-SE" sz="1100"/>
        </a:p>
      </xdr:txBody>
    </xdr:sp>
    <xdr:clientData/>
  </xdr:twoCellAnchor>
  <xdr:twoCellAnchor editAs="oneCell">
    <xdr:from>
      <xdr:col>1</xdr:col>
      <xdr:colOff>133351</xdr:colOff>
      <xdr:row>4</xdr:row>
      <xdr:rowOff>28575</xdr:rowOff>
    </xdr:from>
    <xdr:to>
      <xdr:col>2</xdr:col>
      <xdr:colOff>1673098</xdr:colOff>
      <xdr:row>6</xdr:row>
      <xdr:rowOff>190500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1219200"/>
          <a:ext cx="2673222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MW MC-klubben">
  <a:themeElements>
    <a:clrScheme name="BMW MC-klubben">
      <a:dk1>
        <a:sysClr val="windowText" lastClr="000000"/>
      </a:dk1>
      <a:lt1>
        <a:sysClr val="window" lastClr="FFFFFF"/>
      </a:lt1>
      <a:dk2>
        <a:srgbClr val="1F497D"/>
      </a:dk2>
      <a:lt2>
        <a:srgbClr val="999999"/>
      </a:lt2>
      <a:accent1>
        <a:srgbClr val="005CA9"/>
      </a:accent1>
      <a:accent2>
        <a:srgbClr val="8F0E7F"/>
      </a:accent2>
      <a:accent3>
        <a:srgbClr val="558115"/>
      </a:accent3>
      <a:accent4>
        <a:srgbClr val="E88019"/>
      </a:accent4>
      <a:accent5>
        <a:srgbClr val="0986C2"/>
      </a:accent5>
      <a:accent6>
        <a:srgbClr val="DB107B"/>
      </a:accent6>
      <a:hlink>
        <a:srgbClr val="0000FF"/>
      </a:hlink>
      <a:folHlink>
        <a:srgbClr val="800080"/>
      </a:folHlink>
    </a:clrScheme>
    <a:fontScheme name="BMW MC-klubb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or@smcorebro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2:AV37"/>
  <sheetViews>
    <sheetView showGridLines="0" showZeros="0" tabSelected="1" zoomScaleNormal="100" workbookViewId="0">
      <pane xSplit="1" ySplit="14" topLeftCell="B26" activePane="bottomRight" state="frozen"/>
      <selection pane="topRight" activeCell="B1" sqref="B1"/>
      <selection pane="bottomLeft" activeCell="A15" sqref="A15"/>
      <selection pane="bottomRight" activeCell="H34" sqref="H34"/>
    </sheetView>
  </sheetViews>
  <sheetFormatPr baseColWidth="10" defaultColWidth="9" defaultRowHeight="24" customHeight="1" x14ac:dyDescent="0.15"/>
  <cols>
    <col min="1" max="1" width="2.5" customWidth="1"/>
    <col min="2" max="2" width="17" customWidth="1"/>
    <col min="3" max="3" width="34.5" customWidth="1"/>
    <col min="4" max="4" width="27.6640625" customWidth="1"/>
    <col min="5" max="5" width="13.5" style="2" customWidth="1"/>
    <col min="6" max="6" width="12" style="2" customWidth="1"/>
    <col min="7" max="7" width="7.1640625" style="2" customWidth="1"/>
    <col min="8" max="8" width="14.5" style="2" customWidth="1"/>
    <col min="9" max="9" width="16.6640625" style="2" customWidth="1"/>
    <col min="10" max="10" width="14.83203125" style="2" customWidth="1"/>
    <col min="11" max="11" width="13.5" customWidth="1"/>
    <col min="12" max="12" width="16.6640625" customWidth="1"/>
    <col min="13" max="13" width="18.6640625" style="2" customWidth="1"/>
    <col min="15" max="15" width="16.83203125" customWidth="1"/>
  </cols>
  <sheetData>
    <row r="2" spans="2:48" ht="24" customHeight="1" thickBot="1" x14ac:dyDescent="0.2">
      <c r="B2" s="10"/>
      <c r="C2" s="10"/>
      <c r="D2" s="10"/>
      <c r="E2" s="11"/>
      <c r="F2" s="11"/>
      <c r="G2" s="11"/>
      <c r="H2" s="11"/>
      <c r="I2" s="11"/>
      <c r="J2" s="11"/>
      <c r="K2" s="10"/>
      <c r="L2" s="10"/>
      <c r="M2" s="11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</row>
    <row r="3" spans="2:48" ht="25.5" customHeight="1" x14ac:dyDescent="0.2">
      <c r="B3" s="112" t="s">
        <v>19</v>
      </c>
      <c r="C3" s="113"/>
      <c r="D3" s="35"/>
      <c r="E3" s="68" t="s">
        <v>20</v>
      </c>
      <c r="F3" s="35"/>
      <c r="G3" s="35"/>
      <c r="H3" s="35"/>
      <c r="I3" s="35"/>
      <c r="J3" s="35"/>
      <c r="K3" s="35"/>
      <c r="L3" s="52" t="s">
        <v>1</v>
      </c>
      <c r="M3" s="82">
        <f>IF(SUM(M4:M9)&lt;&gt;M32,"Något är fel",M32)</f>
        <v>0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</row>
    <row r="4" spans="2:48" ht="20.75" customHeight="1" x14ac:dyDescent="0.15">
      <c r="B4" s="114"/>
      <c r="C4" s="115"/>
      <c r="D4" s="56"/>
      <c r="E4" s="120" t="s">
        <v>32</v>
      </c>
      <c r="F4" s="12"/>
      <c r="G4" s="12"/>
      <c r="H4" s="12"/>
      <c r="I4" s="65" t="s">
        <v>23</v>
      </c>
      <c r="J4" s="66">
        <v>12.5</v>
      </c>
      <c r="K4" s="12"/>
      <c r="L4" s="36" t="s">
        <v>15</v>
      </c>
      <c r="M4" s="83">
        <f>E32</f>
        <v>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</row>
    <row r="5" spans="2:48" ht="20.75" customHeight="1" x14ac:dyDescent="0.15">
      <c r="B5" s="37"/>
      <c r="C5" s="14"/>
      <c r="D5" s="13"/>
      <c r="E5" s="12"/>
      <c r="F5" s="12"/>
      <c r="G5" s="12"/>
      <c r="H5" s="12"/>
      <c r="I5" s="65" t="s">
        <v>24</v>
      </c>
      <c r="J5" s="66">
        <v>25</v>
      </c>
      <c r="K5" s="12"/>
      <c r="L5" s="38" t="s">
        <v>4</v>
      </c>
      <c r="M5" s="83">
        <f>I32</f>
        <v>0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</row>
    <row r="6" spans="2:48" ht="21.5" customHeight="1" x14ac:dyDescent="0.15">
      <c r="B6" s="37"/>
      <c r="C6" s="14"/>
      <c r="D6" s="13"/>
      <c r="E6" s="56"/>
      <c r="F6" s="12"/>
      <c r="G6" s="12"/>
      <c r="H6" s="12"/>
      <c r="I6" s="65" t="s">
        <v>11</v>
      </c>
      <c r="J6" s="66">
        <v>230</v>
      </c>
      <c r="K6" s="12"/>
      <c r="L6" s="38" t="s">
        <v>24</v>
      </c>
      <c r="M6" s="84">
        <f>H32</f>
        <v>0</v>
      </c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2:48" ht="21.5" customHeight="1" x14ac:dyDescent="0.15">
      <c r="B7" s="37"/>
      <c r="C7" s="14"/>
      <c r="D7" s="13"/>
      <c r="E7" s="12"/>
      <c r="F7" s="12"/>
      <c r="G7" s="64"/>
      <c r="H7" s="64"/>
      <c r="I7" s="67" t="s">
        <v>12</v>
      </c>
      <c r="J7" s="66">
        <v>115</v>
      </c>
      <c r="K7" s="12"/>
      <c r="L7" s="38" t="s">
        <v>11</v>
      </c>
      <c r="M7" s="83">
        <f>K32</f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</row>
    <row r="8" spans="2:48" ht="6" customHeight="1" x14ac:dyDescent="0.15">
      <c r="B8" s="53"/>
      <c r="C8" s="54"/>
      <c r="D8" s="54"/>
      <c r="E8" s="55"/>
      <c r="F8" s="55"/>
      <c r="G8" s="55"/>
      <c r="H8" s="55"/>
      <c r="I8" s="55"/>
      <c r="J8" s="55"/>
      <c r="K8" s="55"/>
      <c r="L8" s="12"/>
      <c r="M8" s="85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2:48" ht="23.25" customHeight="1" x14ac:dyDescent="0.15">
      <c r="B9" s="39" t="s">
        <v>2</v>
      </c>
      <c r="C9" s="16"/>
      <c r="D9" s="17" t="s">
        <v>3</v>
      </c>
      <c r="E9" s="110"/>
      <c r="F9" s="110"/>
      <c r="G9" s="59"/>
      <c r="H9" s="59"/>
      <c r="I9" s="12"/>
      <c r="J9" s="12"/>
      <c r="K9" s="12"/>
      <c r="L9" s="63" t="s">
        <v>5</v>
      </c>
      <c r="M9" s="86">
        <f>L32</f>
        <v>0</v>
      </c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2:48" ht="23.25" customHeight="1" x14ac:dyDescent="0.15">
      <c r="B10" s="39" t="s">
        <v>17</v>
      </c>
      <c r="C10" s="16"/>
      <c r="D10" s="17"/>
      <c r="E10" s="18"/>
      <c r="F10" s="19"/>
      <c r="G10" s="19"/>
      <c r="H10" s="19"/>
      <c r="I10" s="12"/>
      <c r="J10" s="12"/>
      <c r="K10" s="12"/>
      <c r="L10" s="12"/>
      <c r="M10" s="85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2:48" ht="23.25" customHeight="1" x14ac:dyDescent="0.15">
      <c r="B11" s="39" t="s">
        <v>18</v>
      </c>
      <c r="C11" s="16"/>
      <c r="D11" s="17" t="s">
        <v>16</v>
      </c>
      <c r="E11" s="116"/>
      <c r="F11" s="116"/>
      <c r="G11" s="60"/>
      <c r="H11" s="60"/>
      <c r="I11" s="12"/>
      <c r="J11" s="56" t="s">
        <v>22</v>
      </c>
      <c r="K11" s="104"/>
      <c r="L11" s="104"/>
      <c r="M11" s="85" t="s">
        <v>0</v>
      </c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2:48" ht="23.25" customHeight="1" x14ac:dyDescent="0.15">
      <c r="B12" s="39" t="s">
        <v>7</v>
      </c>
      <c r="C12" s="16"/>
      <c r="D12" s="17" t="s">
        <v>13</v>
      </c>
      <c r="E12" s="111"/>
      <c r="F12" s="111"/>
      <c r="G12" s="61"/>
      <c r="H12" s="61"/>
      <c r="I12" s="40"/>
      <c r="J12" s="12"/>
      <c r="K12" s="12"/>
      <c r="L12" s="12"/>
      <c r="M12" s="85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2:48" ht="12" customHeight="1" x14ac:dyDescent="0.15">
      <c r="B13" s="41"/>
      <c r="C13" s="42"/>
      <c r="D13" s="42"/>
      <c r="E13" s="43"/>
      <c r="F13" s="43"/>
      <c r="G13" s="43"/>
      <c r="H13" s="43"/>
      <c r="I13" s="43"/>
      <c r="J13" s="43"/>
      <c r="K13" s="42"/>
      <c r="L13" s="15"/>
      <c r="M13" s="85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2:48" s="1" customFormat="1" ht="38.25" customHeight="1" thickBot="1" x14ac:dyDescent="0.2">
      <c r="B14" s="44" t="s">
        <v>3</v>
      </c>
      <c r="C14" s="117" t="s">
        <v>30</v>
      </c>
      <c r="D14" s="118"/>
      <c r="E14" s="32" t="s">
        <v>28</v>
      </c>
      <c r="F14" s="32" t="s">
        <v>9</v>
      </c>
      <c r="G14" s="103" t="s">
        <v>27</v>
      </c>
      <c r="H14" s="32" t="s">
        <v>26</v>
      </c>
      <c r="I14" s="32" t="s">
        <v>25</v>
      </c>
      <c r="J14" s="33" t="s">
        <v>14</v>
      </c>
      <c r="K14" s="34" t="s">
        <v>8</v>
      </c>
      <c r="L14" s="32" t="s">
        <v>29</v>
      </c>
      <c r="M14" s="87" t="s">
        <v>6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</row>
    <row r="15" spans="2:48" s="1" customFormat="1" ht="20" customHeight="1" x14ac:dyDescent="0.15">
      <c r="B15" s="93"/>
      <c r="C15" s="108"/>
      <c r="D15" s="108"/>
      <c r="E15" s="21"/>
      <c r="F15" s="22"/>
      <c r="G15" s="100"/>
      <c r="H15" s="69">
        <f>IF(G15=0,,F15*Milersättning)</f>
        <v>0</v>
      </c>
      <c r="I15" s="28">
        <f t="shared" ref="I15:I31" si="0">IF(H15&gt;0,0,F15*Milersättning_MC)</f>
        <v>0</v>
      </c>
      <c r="J15" s="23"/>
      <c r="K15" s="31">
        <f t="shared" ref="K15:K31" si="1">IF(J15=0,,$J15*Traktamente)</f>
        <v>0</v>
      </c>
      <c r="L15" s="24"/>
      <c r="M15" s="88">
        <f>E15+H15+I15+K15+L15</f>
        <v>0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2:48" ht="20" customHeight="1" x14ac:dyDescent="0.15">
      <c r="B16" s="94"/>
      <c r="C16" s="106"/>
      <c r="D16" s="106"/>
      <c r="E16" s="25"/>
      <c r="F16" s="26"/>
      <c r="G16" s="100"/>
      <c r="H16" s="69">
        <f t="shared" ref="H16:H26" si="2">IF(G16=0,,F16*Milersättning)</f>
        <v>0</v>
      </c>
      <c r="I16" s="28">
        <f t="shared" si="0"/>
        <v>0</v>
      </c>
      <c r="J16" s="27"/>
      <c r="K16" s="30">
        <f t="shared" si="1"/>
        <v>0</v>
      </c>
      <c r="L16" s="20"/>
      <c r="M16" s="89">
        <f t="shared" ref="M16:M30" si="3">E16+H16+I16+K16+L16</f>
        <v>0</v>
      </c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2:48" ht="20" customHeight="1" x14ac:dyDescent="0.15">
      <c r="B17" s="93"/>
      <c r="C17" s="108"/>
      <c r="D17" s="108"/>
      <c r="E17" s="21"/>
      <c r="F17" s="22"/>
      <c r="G17" s="100"/>
      <c r="H17" s="28">
        <f t="shared" si="2"/>
        <v>0</v>
      </c>
      <c r="I17" s="28">
        <f t="shared" si="0"/>
        <v>0</v>
      </c>
      <c r="J17" s="23"/>
      <c r="K17" s="29">
        <f t="shared" si="1"/>
        <v>0</v>
      </c>
      <c r="L17" s="24"/>
      <c r="M17" s="88">
        <f t="shared" si="3"/>
        <v>0</v>
      </c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2:48" ht="20" customHeight="1" x14ac:dyDescent="0.15">
      <c r="B18" s="94"/>
      <c r="C18" s="106"/>
      <c r="D18" s="106"/>
      <c r="E18" s="25"/>
      <c r="F18" s="26"/>
      <c r="G18" s="100"/>
      <c r="H18" s="69">
        <f t="shared" si="2"/>
        <v>0</v>
      </c>
      <c r="I18" s="28">
        <f t="shared" si="0"/>
        <v>0</v>
      </c>
      <c r="J18" s="27"/>
      <c r="K18" s="30">
        <f t="shared" si="1"/>
        <v>0</v>
      </c>
      <c r="L18" s="20"/>
      <c r="M18" s="89">
        <f t="shared" si="3"/>
        <v>0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2:48" ht="20" customHeight="1" x14ac:dyDescent="0.15">
      <c r="B19" s="93"/>
      <c r="C19" s="109"/>
      <c r="D19" s="109"/>
      <c r="E19" s="21"/>
      <c r="F19" s="22"/>
      <c r="G19" s="100"/>
      <c r="H19" s="69">
        <f t="shared" si="2"/>
        <v>0</v>
      </c>
      <c r="I19" s="28">
        <f t="shared" si="0"/>
        <v>0</v>
      </c>
      <c r="J19" s="23"/>
      <c r="K19" s="29">
        <f t="shared" si="1"/>
        <v>0</v>
      </c>
      <c r="L19" s="24"/>
      <c r="M19" s="88">
        <f t="shared" si="3"/>
        <v>0</v>
      </c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2:48" ht="20" customHeight="1" x14ac:dyDescent="0.15">
      <c r="B20" s="94"/>
      <c r="C20" s="106"/>
      <c r="D20" s="106"/>
      <c r="E20" s="25"/>
      <c r="F20" s="26"/>
      <c r="G20" s="100"/>
      <c r="H20" s="69">
        <f t="shared" si="2"/>
        <v>0</v>
      </c>
      <c r="I20" s="28">
        <f t="shared" si="0"/>
        <v>0</v>
      </c>
      <c r="J20" s="27"/>
      <c r="K20" s="30">
        <f t="shared" si="1"/>
        <v>0</v>
      </c>
      <c r="L20" s="20"/>
      <c r="M20" s="89">
        <f t="shared" si="3"/>
        <v>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2:48" ht="20" customHeight="1" x14ac:dyDescent="0.15">
      <c r="B21" s="95"/>
      <c r="C21" s="109"/>
      <c r="D21" s="109"/>
      <c r="E21" s="21"/>
      <c r="F21" s="22"/>
      <c r="G21" s="100"/>
      <c r="H21" s="69">
        <f t="shared" si="2"/>
        <v>0</v>
      </c>
      <c r="I21" s="28">
        <f t="shared" si="0"/>
        <v>0</v>
      </c>
      <c r="J21" s="23"/>
      <c r="K21" s="29">
        <f t="shared" si="1"/>
        <v>0</v>
      </c>
      <c r="L21" s="24"/>
      <c r="M21" s="88">
        <f t="shared" si="3"/>
        <v>0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2:48" ht="20" customHeight="1" x14ac:dyDescent="0.15">
      <c r="B22" s="94"/>
      <c r="C22" s="106"/>
      <c r="D22" s="106"/>
      <c r="E22" s="25"/>
      <c r="F22" s="26"/>
      <c r="G22" s="100"/>
      <c r="H22" s="69">
        <f t="shared" si="2"/>
        <v>0</v>
      </c>
      <c r="I22" s="28">
        <f t="shared" si="0"/>
        <v>0</v>
      </c>
      <c r="J22" s="27"/>
      <c r="K22" s="30">
        <f t="shared" si="1"/>
        <v>0</v>
      </c>
      <c r="L22" s="20"/>
      <c r="M22" s="89">
        <f t="shared" si="3"/>
        <v>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2:48" ht="20" customHeight="1" x14ac:dyDescent="0.15">
      <c r="B23" s="95"/>
      <c r="C23" s="109"/>
      <c r="D23" s="109"/>
      <c r="E23" s="21"/>
      <c r="F23" s="22"/>
      <c r="G23" s="100"/>
      <c r="H23" s="69">
        <f t="shared" si="2"/>
        <v>0</v>
      </c>
      <c r="I23" s="28">
        <f t="shared" si="0"/>
        <v>0</v>
      </c>
      <c r="J23" s="23"/>
      <c r="K23" s="29">
        <f t="shared" si="1"/>
        <v>0</v>
      </c>
      <c r="L23" s="24"/>
      <c r="M23" s="88">
        <f t="shared" si="3"/>
        <v>0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2:48" ht="20" customHeight="1" x14ac:dyDescent="0.15">
      <c r="B24" s="94"/>
      <c r="C24" s="106"/>
      <c r="D24" s="106"/>
      <c r="E24" s="25"/>
      <c r="F24" s="26"/>
      <c r="G24" s="100"/>
      <c r="H24" s="69">
        <f t="shared" si="2"/>
        <v>0</v>
      </c>
      <c r="I24" s="28">
        <f t="shared" si="0"/>
        <v>0</v>
      </c>
      <c r="J24" s="27"/>
      <c r="K24" s="30">
        <f t="shared" si="1"/>
        <v>0</v>
      </c>
      <c r="L24" s="20"/>
      <c r="M24" s="90">
        <f t="shared" si="3"/>
        <v>0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2:48" ht="20" customHeight="1" x14ac:dyDescent="0.15">
      <c r="B25" s="93"/>
      <c r="C25" s="109"/>
      <c r="D25" s="109"/>
      <c r="E25" s="21"/>
      <c r="F25" s="22"/>
      <c r="G25" s="100"/>
      <c r="H25" s="69">
        <f t="shared" si="2"/>
        <v>0</v>
      </c>
      <c r="I25" s="28">
        <f t="shared" si="0"/>
        <v>0</v>
      </c>
      <c r="J25" s="23"/>
      <c r="K25" s="29">
        <f t="shared" si="1"/>
        <v>0</v>
      </c>
      <c r="L25" s="24"/>
      <c r="M25" s="88">
        <f t="shared" si="3"/>
        <v>0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2:48" ht="20" customHeight="1" x14ac:dyDescent="0.15">
      <c r="B26" s="94"/>
      <c r="C26" s="106"/>
      <c r="D26" s="106"/>
      <c r="E26" s="25"/>
      <c r="F26" s="26"/>
      <c r="G26" s="100"/>
      <c r="H26" s="69">
        <f t="shared" si="2"/>
        <v>0</v>
      </c>
      <c r="I26" s="28">
        <f t="shared" si="0"/>
        <v>0</v>
      </c>
      <c r="J26" s="27"/>
      <c r="K26" s="30">
        <f t="shared" si="1"/>
        <v>0</v>
      </c>
      <c r="L26" s="20"/>
      <c r="M26" s="89">
        <f t="shared" si="3"/>
        <v>0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</row>
    <row r="27" spans="2:48" ht="20" customHeight="1" x14ac:dyDescent="0.15">
      <c r="B27" s="98"/>
      <c r="C27" s="109"/>
      <c r="D27" s="109"/>
      <c r="E27" s="77"/>
      <c r="F27" s="78"/>
      <c r="G27" s="100"/>
      <c r="H27" s="69"/>
      <c r="I27" s="28">
        <f t="shared" si="0"/>
        <v>0</v>
      </c>
      <c r="J27" s="79"/>
      <c r="K27" s="97"/>
      <c r="L27" s="80"/>
      <c r="M27" s="91">
        <f t="shared" si="3"/>
        <v>0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2:48" ht="20" customHeight="1" x14ac:dyDescent="0.15">
      <c r="B28" s="94"/>
      <c r="C28" s="57"/>
      <c r="D28" s="57"/>
      <c r="E28" s="25"/>
      <c r="F28" s="26"/>
      <c r="G28" s="100"/>
      <c r="H28" s="69"/>
      <c r="I28" s="28">
        <f t="shared" si="0"/>
        <v>0</v>
      </c>
      <c r="J28" s="27"/>
      <c r="K28" s="30"/>
      <c r="L28" s="20"/>
      <c r="M28" s="89">
        <f t="shared" si="3"/>
        <v>0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</row>
    <row r="29" spans="2:48" ht="20" customHeight="1" x14ac:dyDescent="0.15">
      <c r="B29" s="93"/>
      <c r="C29" s="109"/>
      <c r="D29" s="109"/>
      <c r="E29" s="21"/>
      <c r="F29" s="22"/>
      <c r="G29" s="100"/>
      <c r="H29" s="69">
        <f>IF(G29=0,,F29*Milersättning)</f>
        <v>0</v>
      </c>
      <c r="I29" s="28">
        <f t="shared" si="0"/>
        <v>0</v>
      </c>
      <c r="J29" s="23"/>
      <c r="K29" s="29">
        <f t="shared" si="1"/>
        <v>0</v>
      </c>
      <c r="L29" s="24"/>
      <c r="M29" s="91">
        <f t="shared" si="3"/>
        <v>0</v>
      </c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</row>
    <row r="30" spans="2:48" ht="20" customHeight="1" x14ac:dyDescent="0.15">
      <c r="B30" s="94"/>
      <c r="C30" s="106" t="s">
        <v>0</v>
      </c>
      <c r="D30" s="106"/>
      <c r="E30" s="25"/>
      <c r="F30" s="26"/>
      <c r="G30" s="100"/>
      <c r="H30" s="69">
        <f>IF(G30=0,,F30*Milersättning)</f>
        <v>0</v>
      </c>
      <c r="I30" s="28">
        <f t="shared" si="0"/>
        <v>0</v>
      </c>
      <c r="J30" s="27"/>
      <c r="K30" s="30">
        <f t="shared" si="1"/>
        <v>0</v>
      </c>
      <c r="L30" s="20"/>
      <c r="M30" s="89">
        <f t="shared" si="3"/>
        <v>0</v>
      </c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2:48" ht="20" customHeight="1" x14ac:dyDescent="0.15">
      <c r="B31" s="99"/>
      <c r="C31" s="105"/>
      <c r="D31" s="105"/>
      <c r="E31" s="70"/>
      <c r="F31" s="71"/>
      <c r="G31" s="101"/>
      <c r="H31" s="72">
        <f>IF(G31=0,,F31*Milersättning)</f>
        <v>0</v>
      </c>
      <c r="I31" s="73">
        <f t="shared" si="0"/>
        <v>0</v>
      </c>
      <c r="J31" s="74"/>
      <c r="K31" s="75">
        <f t="shared" si="1"/>
        <v>0</v>
      </c>
      <c r="L31" s="76"/>
      <c r="M31" s="96">
        <f>E31+H31+I31+K31+L31</f>
        <v>0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2:48" ht="20" customHeight="1" thickBot="1" x14ac:dyDescent="0.2">
      <c r="B32" s="45" t="s">
        <v>10</v>
      </c>
      <c r="C32" s="46"/>
      <c r="D32" s="47"/>
      <c r="E32" s="48">
        <f>SUM(E15:E31)</f>
        <v>0</v>
      </c>
      <c r="F32" s="49">
        <f>SUM(F15:F31)</f>
        <v>0</v>
      </c>
      <c r="G32" s="102"/>
      <c r="H32" s="102">
        <f t="shared" ref="H32:M32" si="4">SUM(H15:H31)</f>
        <v>0</v>
      </c>
      <c r="I32" s="50">
        <f t="shared" si="4"/>
        <v>0</v>
      </c>
      <c r="J32" s="51">
        <f t="shared" si="4"/>
        <v>0</v>
      </c>
      <c r="K32" s="50">
        <f t="shared" si="4"/>
        <v>0</v>
      </c>
      <c r="L32" s="48">
        <f t="shared" si="4"/>
        <v>0</v>
      </c>
      <c r="M32" s="92">
        <f t="shared" si="4"/>
        <v>0</v>
      </c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2:48" ht="24" customHeight="1" x14ac:dyDescent="0.15">
      <c r="B33" s="3"/>
      <c r="C33" s="4"/>
      <c r="D33" s="5"/>
      <c r="E33" s="6"/>
      <c r="F33" s="7"/>
      <c r="G33" s="7"/>
      <c r="H33" s="7"/>
      <c r="I33" s="7"/>
      <c r="J33" s="8"/>
      <c r="K33" s="9"/>
      <c r="L33" s="9"/>
      <c r="M33" s="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2:48" ht="24" customHeight="1" x14ac:dyDescent="0.15">
      <c r="I34" s="7"/>
      <c r="J34" s="8"/>
      <c r="K34" s="9"/>
      <c r="L34" s="9"/>
      <c r="M34" s="7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2:48" ht="24" customHeight="1" x14ac:dyDescent="0.15">
      <c r="B35" s="107" t="s">
        <v>21</v>
      </c>
      <c r="C35" s="107"/>
      <c r="D35" s="107"/>
      <c r="E35" s="107"/>
      <c r="F35" s="107"/>
      <c r="G35" s="62"/>
      <c r="H35" s="62"/>
      <c r="I35" s="7"/>
      <c r="J35" s="8"/>
      <c r="K35" s="9"/>
      <c r="L35" s="9"/>
      <c r="M35" s="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2:48" ht="24" customHeight="1" x14ac:dyDescent="0.15">
      <c r="B36" s="3"/>
      <c r="C36" s="4"/>
      <c r="D36" s="119" t="s">
        <v>31</v>
      </c>
      <c r="E36" s="6"/>
      <c r="F36" s="7"/>
      <c r="G36" s="7"/>
      <c r="H36" s="7"/>
      <c r="I36" s="7"/>
      <c r="J36" s="8"/>
      <c r="K36" s="9"/>
      <c r="L36" s="9"/>
      <c r="M36" s="7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2:48" ht="24" customHeight="1" x14ac:dyDescent="0.15">
      <c r="B37" s="3"/>
      <c r="C37" s="4"/>
      <c r="D37" s="5"/>
      <c r="E37" s="6"/>
      <c r="F37" s="7"/>
      <c r="G37" s="7"/>
      <c r="H37" s="7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</sheetData>
  <mergeCells count="23">
    <mergeCell ref="E9:F9"/>
    <mergeCell ref="E12:F12"/>
    <mergeCell ref="B3:C4"/>
    <mergeCell ref="C15:D15"/>
    <mergeCell ref="C16:D16"/>
    <mergeCell ref="E11:F11"/>
    <mergeCell ref="C14:D14"/>
    <mergeCell ref="K11:L11"/>
    <mergeCell ref="C31:D31"/>
    <mergeCell ref="C30:D30"/>
    <mergeCell ref="C26:D26"/>
    <mergeCell ref="B35:F35"/>
    <mergeCell ref="C17:D17"/>
    <mergeCell ref="C27:D27"/>
    <mergeCell ref="C18:D18"/>
    <mergeCell ref="C19:D19"/>
    <mergeCell ref="C21:D21"/>
    <mergeCell ref="C23:D23"/>
    <mergeCell ref="C25:D25"/>
    <mergeCell ref="C24:D24"/>
    <mergeCell ref="C22:D22"/>
    <mergeCell ref="C20:D20"/>
    <mergeCell ref="C29:D29"/>
  </mergeCells>
  <dataValidations count="1">
    <dataValidation type="date" operator="greaterThanOrEqual" allowBlank="1" showInputMessage="1" showErrorMessage="1" errorTitle="Fel" error="E du go eller?_x000a__x000a_Endast datum efter 2016-12-31 är godkända i denna mall" promptTitle="Datum" prompt="Skriv in enligt standarden: ÅÅÅÅ-MM-DD." sqref="B15:B31" xr:uid="{00000000-0002-0000-0000-000000000000}">
      <formula1>42736</formula1>
    </dataValidation>
  </dataValidations>
  <hyperlinks>
    <hyperlink ref="E4" r:id="rId1" xr:uid="{E448966A-E806-E940-B3FF-5A0D0AE8F232}"/>
  </hyperlinks>
  <printOptions horizontalCentered="1"/>
  <pageMargins left="0.23622047244094491" right="0.23622047244094491" top="0.39370078740157483" bottom="0.35433070866141736" header="0.31496062992125984" footer="0.31496062992125984"/>
  <pageSetup scale="65" orientation="landscape" r:id="rId2"/>
  <headerFooter differentFirst="1">
    <oddFooter>&amp;CPage &amp;P of 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6</vt:i4>
      </vt:variant>
    </vt:vector>
  </HeadingPairs>
  <TitlesOfParts>
    <vt:vector size="7" baseType="lpstr">
      <vt:lpstr>Reseräkning</vt:lpstr>
      <vt:lpstr>Milersättning</vt:lpstr>
      <vt:lpstr>Milersättning_Bil</vt:lpstr>
      <vt:lpstr>Milersättning_MC</vt:lpstr>
      <vt:lpstr>Reseräkning!SkrivUt_Rubriker</vt:lpstr>
      <vt:lpstr>SlutDatum</vt:lpstr>
      <vt:lpstr>Traktamente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Joacim Sandqvist</cp:lastModifiedBy>
  <cp:lastPrinted>2019-07-17T10:20:22Z</cp:lastPrinted>
  <dcterms:created xsi:type="dcterms:W3CDTF">2013-11-22T19:45:58Z</dcterms:created>
  <dcterms:modified xsi:type="dcterms:W3CDTF">2023-06-19T17:22:32Z</dcterms:modified>
</cp:coreProperties>
</file>