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8ffb4346b25c76b/Dokument/Delad mapp Roadfriction/02 Pågående bearbetningar 2021/V27 Elskena Getingevägen Lund/"/>
    </mc:Choice>
  </mc:AlternateContent>
  <xr:revisionPtr revIDLastSave="146" documentId="8_{31233D3B-DC20-4E8A-A56C-245E84F74E16}" xr6:coauthVersionLast="47" xr6:coauthVersionMax="47" xr10:uidLastSave="{944F69A7-C8DA-4633-B995-AF9CF2B6041F}"/>
  <workbookProtection workbookAlgorithmName="SHA-512" workbookHashValue="oXIWpgKxSg3aiYFkbO2SATkVWuq5zDl4CwTJbtpT++VD1yaFPXJIf59kyNvZ9jg8fgsj6OQf1oXC2vpwH558dQ==" workbookSaltValue="9hmISBbjicEgbyKgPtLR6g==" workbookSpinCount="100000" lockStructure="1"/>
  <bookViews>
    <workbookView xWindow="20175" yWindow="0" windowWidth="23040" windowHeight="15600" tabRatio="817" xr2:uid="{00000000-000D-0000-FFFF-FFFF00000000}"/>
  </bookViews>
  <sheets>
    <sheet name="Karta" sheetId="104" r:id="rId1"/>
    <sheet name="Bilder" sheetId="105" r:id="rId2"/>
    <sheet name="2m" sheetId="103" r:id="rId3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8" i="103" l="1"/>
  <c r="D278" i="103"/>
  <c r="E277" i="103"/>
  <c r="D277" i="103"/>
  <c r="E276" i="103"/>
  <c r="D276" i="103"/>
  <c r="E275" i="103"/>
  <c r="D275" i="103"/>
  <c r="E274" i="103"/>
  <c r="D274" i="103"/>
  <c r="E273" i="103"/>
  <c r="D273" i="103"/>
  <c r="E272" i="103"/>
  <c r="D272" i="103"/>
  <c r="E271" i="103"/>
  <c r="D271" i="103"/>
  <c r="E270" i="103"/>
  <c r="D270" i="103"/>
  <c r="E269" i="103"/>
  <c r="D269" i="103"/>
  <c r="E268" i="103"/>
  <c r="D268" i="103"/>
  <c r="E267" i="103"/>
  <c r="D267" i="103"/>
  <c r="E266" i="103"/>
  <c r="D266" i="103"/>
  <c r="E265" i="103"/>
  <c r="D265" i="103"/>
  <c r="E264" i="103"/>
  <c r="D264" i="103"/>
  <c r="E263" i="103"/>
  <c r="D263" i="103"/>
  <c r="E262" i="103"/>
  <c r="D262" i="103"/>
  <c r="E261" i="103"/>
  <c r="D261" i="103"/>
  <c r="E260" i="103"/>
  <c r="D260" i="103"/>
  <c r="E259" i="103"/>
  <c r="D259" i="103"/>
  <c r="E258" i="103"/>
  <c r="D258" i="103"/>
  <c r="E257" i="103"/>
  <c r="D257" i="103"/>
  <c r="E256" i="103"/>
  <c r="D256" i="103"/>
  <c r="E255" i="103"/>
  <c r="D255" i="103"/>
  <c r="E254" i="103"/>
  <c r="D254" i="103"/>
  <c r="E253" i="103"/>
  <c r="D253" i="103"/>
  <c r="E252" i="103"/>
  <c r="D252" i="103"/>
  <c r="E251" i="103"/>
  <c r="D251" i="103"/>
  <c r="E250" i="103"/>
  <c r="D250" i="103"/>
  <c r="E249" i="103"/>
  <c r="D249" i="103"/>
  <c r="E248" i="103"/>
  <c r="D248" i="103"/>
  <c r="E247" i="103"/>
  <c r="D247" i="103"/>
  <c r="E246" i="103"/>
  <c r="D246" i="103"/>
  <c r="E245" i="103"/>
  <c r="D245" i="103"/>
  <c r="E244" i="103"/>
  <c r="D244" i="103"/>
  <c r="E243" i="103"/>
  <c r="D243" i="103"/>
  <c r="E242" i="103"/>
  <c r="D242" i="103"/>
  <c r="E241" i="103"/>
  <c r="D241" i="103"/>
  <c r="E240" i="103"/>
  <c r="D240" i="103"/>
  <c r="E239" i="103"/>
  <c r="D239" i="103"/>
  <c r="E238" i="103"/>
  <c r="D238" i="103"/>
  <c r="E237" i="103"/>
  <c r="D237" i="103"/>
  <c r="E236" i="103"/>
  <c r="D236" i="103"/>
  <c r="E235" i="103"/>
  <c r="D235" i="103"/>
  <c r="E234" i="103"/>
  <c r="D234" i="103"/>
  <c r="E233" i="103"/>
  <c r="D233" i="103"/>
  <c r="E232" i="103"/>
  <c r="D232" i="103"/>
  <c r="E231" i="103"/>
  <c r="D231" i="103"/>
  <c r="E230" i="103"/>
  <c r="D230" i="103"/>
  <c r="E229" i="103"/>
  <c r="D229" i="103"/>
  <c r="E228" i="103"/>
  <c r="D228" i="103"/>
  <c r="E227" i="103"/>
  <c r="D227" i="103"/>
  <c r="E226" i="103"/>
  <c r="D226" i="103"/>
  <c r="E225" i="103"/>
  <c r="D225" i="103"/>
  <c r="E224" i="103"/>
  <c r="D224" i="103"/>
  <c r="E223" i="103"/>
  <c r="D223" i="103"/>
  <c r="E222" i="103"/>
  <c r="D222" i="103"/>
  <c r="E221" i="103"/>
  <c r="D221" i="103"/>
  <c r="E220" i="103"/>
  <c r="D220" i="103"/>
  <c r="E219" i="103"/>
  <c r="D219" i="103"/>
  <c r="E218" i="103"/>
  <c r="D218" i="103"/>
  <c r="E217" i="103"/>
  <c r="D217" i="103"/>
  <c r="E216" i="103"/>
  <c r="D216" i="103"/>
  <c r="E215" i="103"/>
  <c r="D215" i="103"/>
  <c r="E214" i="103"/>
  <c r="D214" i="103"/>
  <c r="E213" i="103"/>
  <c r="D213" i="103"/>
  <c r="E212" i="103"/>
  <c r="D212" i="103"/>
  <c r="E211" i="103"/>
  <c r="D211" i="103"/>
  <c r="E210" i="103"/>
  <c r="D210" i="103"/>
  <c r="E209" i="103"/>
  <c r="D209" i="103"/>
  <c r="E208" i="103"/>
  <c r="D208" i="103"/>
  <c r="E207" i="103"/>
  <c r="D207" i="103"/>
  <c r="E206" i="103"/>
  <c r="D206" i="103"/>
  <c r="E205" i="103"/>
  <c r="D205" i="103"/>
  <c r="E204" i="103"/>
  <c r="D204" i="103"/>
  <c r="E203" i="103"/>
  <c r="D203" i="103"/>
  <c r="E202" i="103"/>
  <c r="D202" i="103"/>
  <c r="E201" i="103"/>
  <c r="D201" i="103"/>
  <c r="E200" i="103"/>
  <c r="D200" i="103"/>
  <c r="E199" i="103"/>
  <c r="D199" i="103"/>
  <c r="E198" i="103"/>
  <c r="D198" i="103"/>
  <c r="E197" i="103"/>
  <c r="D197" i="103"/>
  <c r="E196" i="103"/>
  <c r="D196" i="103"/>
  <c r="E195" i="103"/>
  <c r="D195" i="103"/>
  <c r="E194" i="103"/>
  <c r="D194" i="103"/>
  <c r="E193" i="103"/>
  <c r="D193" i="103"/>
  <c r="E192" i="103"/>
  <c r="D192" i="103"/>
  <c r="E191" i="103"/>
  <c r="D191" i="103"/>
  <c r="E190" i="103"/>
  <c r="D190" i="103"/>
  <c r="E189" i="103"/>
  <c r="D189" i="103"/>
  <c r="E188" i="103"/>
  <c r="D188" i="103"/>
  <c r="E187" i="103"/>
  <c r="D187" i="103"/>
  <c r="E186" i="103"/>
  <c r="D186" i="103"/>
  <c r="E185" i="103"/>
  <c r="D185" i="103"/>
  <c r="E184" i="103"/>
  <c r="D184" i="103"/>
  <c r="E183" i="103"/>
  <c r="D183" i="103"/>
  <c r="E182" i="103"/>
  <c r="D182" i="103"/>
  <c r="E181" i="103"/>
  <c r="D181" i="103"/>
  <c r="E180" i="103"/>
  <c r="D180" i="103"/>
  <c r="E179" i="103"/>
  <c r="D179" i="103"/>
  <c r="E178" i="103"/>
  <c r="D178" i="103"/>
  <c r="E177" i="103"/>
  <c r="D177" i="103"/>
  <c r="E176" i="103"/>
  <c r="D176" i="103"/>
  <c r="E175" i="103"/>
  <c r="D175" i="103"/>
  <c r="E174" i="103"/>
  <c r="D174" i="103"/>
  <c r="E173" i="103"/>
  <c r="D173" i="103"/>
  <c r="E172" i="103"/>
  <c r="D172" i="103"/>
  <c r="E171" i="103"/>
  <c r="D171" i="103"/>
  <c r="E170" i="103"/>
  <c r="D170" i="103"/>
  <c r="E169" i="103"/>
  <c r="D169" i="103"/>
  <c r="E168" i="103"/>
  <c r="D168" i="103"/>
  <c r="E167" i="103"/>
  <c r="D167" i="103"/>
  <c r="E166" i="103"/>
  <c r="D166" i="103"/>
  <c r="E165" i="103"/>
  <c r="D165" i="103"/>
  <c r="E164" i="103"/>
  <c r="D164" i="103"/>
  <c r="E163" i="103"/>
  <c r="D163" i="103"/>
  <c r="E162" i="103"/>
  <c r="D162" i="103"/>
  <c r="E161" i="103"/>
  <c r="D161" i="103"/>
  <c r="E160" i="103"/>
  <c r="D160" i="103"/>
  <c r="E159" i="103"/>
  <c r="D159" i="103"/>
  <c r="E158" i="103"/>
  <c r="D158" i="103"/>
  <c r="E157" i="103"/>
  <c r="D157" i="103"/>
  <c r="E156" i="103"/>
  <c r="D156" i="103"/>
  <c r="E155" i="103"/>
  <c r="D155" i="103"/>
  <c r="E154" i="103"/>
  <c r="D154" i="103"/>
  <c r="E153" i="103"/>
  <c r="D153" i="103"/>
  <c r="E152" i="103"/>
  <c r="D152" i="103"/>
  <c r="E151" i="103"/>
  <c r="D151" i="103"/>
  <c r="E150" i="103"/>
  <c r="D150" i="103"/>
  <c r="E149" i="103"/>
  <c r="D149" i="103"/>
  <c r="E148" i="103"/>
  <c r="D148" i="103"/>
  <c r="E147" i="103"/>
  <c r="D147" i="103"/>
  <c r="E146" i="103"/>
  <c r="D146" i="103"/>
  <c r="E145" i="103"/>
  <c r="D145" i="103"/>
  <c r="E144" i="103"/>
  <c r="D144" i="103"/>
  <c r="E143" i="103"/>
  <c r="D143" i="103"/>
  <c r="E142" i="103"/>
  <c r="D142" i="103"/>
  <c r="E141" i="103"/>
  <c r="D141" i="103"/>
  <c r="E140" i="103"/>
  <c r="D140" i="103"/>
  <c r="E139" i="103"/>
  <c r="D139" i="103"/>
  <c r="E138" i="103"/>
  <c r="D138" i="103"/>
  <c r="E137" i="103"/>
  <c r="D137" i="103"/>
  <c r="E136" i="103"/>
  <c r="D136" i="103"/>
  <c r="E135" i="103"/>
  <c r="D135" i="103"/>
  <c r="E134" i="103"/>
  <c r="D134" i="103"/>
  <c r="E133" i="103"/>
  <c r="D133" i="103"/>
  <c r="E132" i="103"/>
  <c r="D132" i="103"/>
  <c r="E131" i="103"/>
  <c r="D131" i="103"/>
  <c r="E130" i="103"/>
  <c r="D130" i="103"/>
  <c r="E129" i="103"/>
  <c r="D129" i="103"/>
  <c r="E128" i="103"/>
  <c r="D128" i="103"/>
  <c r="E127" i="103"/>
  <c r="D127" i="103"/>
  <c r="E126" i="103"/>
  <c r="D126" i="103"/>
  <c r="E125" i="103"/>
  <c r="D125" i="103"/>
  <c r="E124" i="103"/>
  <c r="D124" i="103"/>
  <c r="E123" i="103"/>
  <c r="D123" i="103"/>
  <c r="E122" i="103"/>
  <c r="D122" i="103"/>
  <c r="E121" i="103"/>
  <c r="D121" i="103"/>
  <c r="E120" i="103"/>
  <c r="D120" i="103"/>
  <c r="E119" i="103"/>
  <c r="D119" i="103"/>
  <c r="E118" i="103"/>
  <c r="D118" i="103"/>
  <c r="E117" i="103"/>
  <c r="D117" i="103"/>
  <c r="E116" i="103"/>
  <c r="D116" i="103"/>
  <c r="E115" i="103"/>
  <c r="D115" i="103"/>
  <c r="E114" i="103"/>
  <c r="D114" i="103"/>
  <c r="E113" i="103"/>
  <c r="D113" i="103"/>
  <c r="E112" i="103"/>
  <c r="D112" i="103"/>
  <c r="E111" i="103"/>
  <c r="D111" i="103"/>
  <c r="E110" i="103"/>
  <c r="D110" i="103"/>
  <c r="E109" i="103"/>
  <c r="D109" i="103"/>
  <c r="E108" i="103"/>
  <c r="D108" i="103"/>
  <c r="E107" i="103"/>
  <c r="D107" i="103"/>
  <c r="E106" i="103"/>
  <c r="D106" i="103"/>
  <c r="E105" i="103"/>
  <c r="D105" i="103"/>
  <c r="E104" i="103"/>
  <c r="D104" i="103"/>
  <c r="E103" i="103"/>
  <c r="D103" i="103"/>
  <c r="E102" i="103"/>
  <c r="D102" i="103"/>
  <c r="E101" i="103"/>
  <c r="D101" i="103"/>
  <c r="E100" i="103"/>
  <c r="D100" i="103"/>
  <c r="E99" i="103"/>
  <c r="D99" i="103"/>
  <c r="E98" i="103"/>
  <c r="D98" i="103"/>
  <c r="E97" i="103"/>
  <c r="D97" i="103"/>
  <c r="E96" i="103"/>
  <c r="D96" i="103"/>
  <c r="E95" i="103"/>
  <c r="D95" i="103"/>
  <c r="E94" i="103"/>
  <c r="D94" i="103"/>
  <c r="E93" i="103"/>
  <c r="D93" i="103"/>
  <c r="E92" i="103"/>
  <c r="D92" i="103"/>
  <c r="E91" i="103"/>
  <c r="D91" i="103"/>
  <c r="E90" i="103"/>
  <c r="D90" i="103"/>
  <c r="E89" i="103"/>
  <c r="D89" i="103"/>
  <c r="E88" i="103"/>
  <c r="D88" i="103"/>
  <c r="E87" i="103"/>
  <c r="D87" i="103"/>
  <c r="E86" i="103"/>
  <c r="D86" i="103"/>
  <c r="E85" i="103"/>
  <c r="D85" i="103"/>
  <c r="E84" i="103"/>
  <c r="D84" i="103"/>
  <c r="E83" i="103"/>
  <c r="D83" i="103"/>
  <c r="E82" i="103"/>
  <c r="D82" i="103"/>
  <c r="E81" i="103"/>
  <c r="D81" i="103"/>
  <c r="E80" i="103"/>
  <c r="D80" i="103"/>
  <c r="E79" i="103"/>
  <c r="D79" i="103"/>
  <c r="E78" i="103"/>
  <c r="D78" i="103"/>
  <c r="E77" i="103"/>
  <c r="D77" i="103"/>
  <c r="E76" i="103"/>
  <c r="D76" i="103"/>
  <c r="E75" i="103"/>
  <c r="D75" i="103"/>
  <c r="E74" i="103"/>
  <c r="D74" i="103"/>
  <c r="E73" i="103"/>
  <c r="D73" i="103"/>
  <c r="E72" i="103"/>
  <c r="D72" i="103"/>
  <c r="E71" i="103"/>
  <c r="D71" i="103"/>
  <c r="E70" i="103"/>
  <c r="D70" i="103"/>
  <c r="E69" i="103"/>
  <c r="D69" i="103"/>
  <c r="E68" i="103"/>
  <c r="D68" i="103"/>
  <c r="E67" i="103"/>
  <c r="D67" i="103"/>
  <c r="E66" i="103"/>
  <c r="D66" i="103"/>
  <c r="E65" i="103"/>
  <c r="D65" i="103"/>
  <c r="E64" i="103"/>
  <c r="D64" i="103"/>
  <c r="E63" i="103"/>
  <c r="D63" i="103"/>
  <c r="E62" i="103"/>
  <c r="D62" i="103"/>
  <c r="E61" i="103"/>
  <c r="D61" i="103"/>
  <c r="E60" i="103"/>
  <c r="D60" i="103"/>
  <c r="E59" i="103"/>
  <c r="D59" i="103"/>
  <c r="C55" i="103"/>
  <c r="B55" i="103"/>
  <c r="E55" i="103" s="1"/>
  <c r="C54" i="103"/>
  <c r="B54" i="103"/>
  <c r="E54" i="103" s="1"/>
  <c r="C53" i="103"/>
  <c r="B53" i="103"/>
  <c r="C52" i="103"/>
  <c r="B52" i="103"/>
  <c r="E52" i="103" s="1"/>
  <c r="C56" i="103" l="1"/>
  <c r="D53" i="103"/>
  <c r="B56" i="103"/>
  <c r="D54" i="103"/>
  <c r="D55" i="103"/>
  <c r="D52" i="103"/>
  <c r="E56" i="103" l="1"/>
  <c r="D56" i="103"/>
</calcChain>
</file>

<file path=xl/sharedStrings.xml><?xml version="1.0" encoding="utf-8"?>
<sst xmlns="http://schemas.openxmlformats.org/spreadsheetml/2006/main" count="70" uniqueCount="63">
  <si>
    <t>Mätfordon:</t>
  </si>
  <si>
    <t>Mätdatum:</t>
  </si>
  <si>
    <t>Sträcka:</t>
  </si>
  <si>
    <t>Mätstart:</t>
  </si>
  <si>
    <t>Mätläge:</t>
  </si>
  <si>
    <t>Väder:</t>
  </si>
  <si>
    <t>Mäthastighet:</t>
  </si>
  <si>
    <t>Mätdäck:</t>
  </si>
  <si>
    <t>Mätansvarig:</t>
  </si>
  <si>
    <t>Mätning 1</t>
  </si>
  <si>
    <t>Medel</t>
  </si>
  <si>
    <t>Diff M1-M2</t>
  </si>
  <si>
    <t>Medelvärde:</t>
  </si>
  <si>
    <t>STDAV:</t>
  </si>
  <si>
    <t>Min:</t>
  </si>
  <si>
    <t>Max:</t>
  </si>
  <si>
    <t>Diff min-max</t>
  </si>
  <si>
    <t>Meter</t>
  </si>
  <si>
    <t>Mätning 2</t>
  </si>
  <si>
    <t>Vecka:</t>
  </si>
  <si>
    <t>Klockslag:</t>
  </si>
  <si>
    <t>SWEREF 99 TM:</t>
  </si>
  <si>
    <t>Objektslängd:</t>
  </si>
  <si>
    <t>Temp:</t>
  </si>
  <si>
    <t>Väglag:</t>
  </si>
  <si>
    <t>Skyltad:</t>
  </si>
  <si>
    <t>Beläggning:</t>
  </si>
  <si>
    <t>Mönster:</t>
  </si>
  <si>
    <t>Ålder:</t>
  </si>
  <si>
    <t>Trelleborg T49 71J</t>
  </si>
  <si>
    <t>Beställare:</t>
  </si>
  <si>
    <t>Kontakt:</t>
  </si>
  <si>
    <t>Bearbetad av:</t>
  </si>
  <si>
    <t>Egen Märkning:</t>
  </si>
  <si>
    <t>Christofer Rahm</t>
  </si>
  <si>
    <t>Roadfriction Tester 2  Registreringsnummer: ROADCAR (MFE 894)</t>
  </si>
  <si>
    <t>Gräns 0,50µ</t>
  </si>
  <si>
    <t>Elskena Getingevägen, Lund</t>
  </si>
  <si>
    <t>Roadfriction Sven AB</t>
  </si>
  <si>
    <t>073-837 96 96</t>
  </si>
  <si>
    <t>K1, Getingevägen i Lund, riktning mot sjukhuset.</t>
  </si>
  <si>
    <t>Start av elskena</t>
  </si>
  <si>
    <t>Mitt på elskena, mellan hjulspår</t>
  </si>
  <si>
    <t>40 km/h</t>
  </si>
  <si>
    <t>Okänd</t>
  </si>
  <si>
    <t>Torr vägbana</t>
  </si>
  <si>
    <r>
      <t>Luft 25</t>
    </r>
    <r>
      <rPr>
        <sz val="10"/>
        <color theme="1"/>
        <rFont val="Calibri Light"/>
        <family val="2"/>
      </rPr>
      <t>°</t>
    </r>
    <r>
      <rPr>
        <i/>
        <sz val="10"/>
        <color theme="1"/>
        <rFont val="Calibri Light"/>
        <family val="2"/>
        <scheme val="major"/>
      </rPr>
      <t>c / Yta 40</t>
    </r>
    <r>
      <rPr>
        <sz val="10"/>
        <color theme="1"/>
        <rFont val="Calibri Light"/>
        <family val="2"/>
      </rPr>
      <t>°</t>
    </r>
    <r>
      <rPr>
        <i/>
        <sz val="10"/>
        <color theme="1"/>
        <rFont val="Calibri Light"/>
        <family val="2"/>
        <scheme val="major"/>
      </rPr>
      <t>c</t>
    </r>
  </si>
  <si>
    <t>Sol</t>
  </si>
  <si>
    <t>6 juli 2021</t>
  </si>
  <si>
    <t>2,2 mm</t>
  </si>
  <si>
    <t>26/19 (vecka/år)</t>
  </si>
  <si>
    <t>C9</t>
  </si>
  <si>
    <t>13:33</t>
  </si>
  <si>
    <t>Tabellen avser 2-meters medelvärden.</t>
  </si>
  <si>
    <t>Tabellen avser 2-meters medelvärden. (För 440 meters mätning)</t>
  </si>
  <si>
    <t>Sträcka S1 har ett medelvärde på 0,31. Krav är ≥ 0,50 µ.</t>
  </si>
  <si>
    <t>Sträckan har flera friktionsvärden ner mot 0,12µ vilket motsvarar en vinterväg med blank is.</t>
  </si>
  <si>
    <t xml:space="preserve">Mätningen är utförd centrerat på elskenan, vissa höjningar i friktionen t.ex. mätning 2 vid 120m &amp; </t>
  </si>
  <si>
    <t xml:space="preserve">mätning 1 vid 20m är att körningen tangerat de friktionshöjande gröna fälten på spåret. </t>
  </si>
  <si>
    <t>N 6 176 140  E 387 596</t>
  </si>
  <si>
    <t>440 meter</t>
  </si>
  <si>
    <t>27</t>
  </si>
  <si>
    <t>Mätning är utförd och bearbetad enligt metodbeskrivning TDOK 2014:0134 Version 3.0, med 2 meters medel istället för 20 meter.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</si>
</sst>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i/>
      <sz val="11"/>
      <color theme="1"/>
      <name val="Calibri Light"/>
      <family val="2"/>
      <scheme val="major"/>
    </font>
    <font>
      <i/>
      <sz val="12"/>
      <color theme="1" tint="0.34998626667073579"/>
      <name val="Calibri"/>
      <family val="2"/>
      <scheme val="minor"/>
    </font>
    <font>
      <i/>
      <sz val="10"/>
      <color theme="1"/>
      <name val="Calibri Light"/>
      <family val="2"/>
      <scheme val="major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i/>
      <sz val="10"/>
      <name val="Calibri Light"/>
      <family val="2"/>
      <scheme val="major"/>
    </font>
    <font>
      <sz val="11"/>
      <color theme="1"/>
      <name val="Calibri"/>
      <family val="2"/>
      <scheme val="minor"/>
    </font>
    <font>
      <i/>
      <sz val="12"/>
      <color theme="1" tint="0.34998626667073579"/>
      <name val="Calibri Light"/>
      <family val="2"/>
      <scheme val="major"/>
    </font>
    <font>
      <i/>
      <sz val="12"/>
      <color theme="1" tint="0.249977111117893"/>
      <name val="Calibri Light"/>
      <family val="2"/>
      <scheme val="major"/>
    </font>
    <font>
      <i/>
      <sz val="10"/>
      <color theme="1" tint="0.14999847407452621"/>
      <name val="Calibri Light"/>
      <family val="2"/>
      <scheme val="major"/>
    </font>
    <font>
      <i/>
      <sz val="12"/>
      <name val="Calibri Light"/>
      <family val="2"/>
      <scheme val="major"/>
    </font>
    <font>
      <i/>
      <sz val="12"/>
      <color theme="1" tint="0.14999847407452621"/>
      <name val="Calibri"/>
      <family val="2"/>
      <scheme val="minor"/>
    </font>
    <font>
      <i/>
      <sz val="9"/>
      <color rgb="FFC00000"/>
      <name val="Calibri Light"/>
      <family val="2"/>
      <scheme val="major"/>
    </font>
    <font>
      <b/>
      <i/>
      <sz val="18"/>
      <color theme="1"/>
      <name val="Calibri Light"/>
      <family val="2"/>
      <scheme val="major"/>
    </font>
    <font>
      <i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 Light"/>
      <family val="2"/>
    </font>
    <font>
      <i/>
      <sz val="9"/>
      <color theme="1" tint="0.14999847407452621"/>
      <name val="Calibri Light"/>
      <family val="2"/>
      <scheme val="major"/>
    </font>
    <font>
      <i/>
      <sz val="14"/>
      <color theme="1" tint="0.34998626667073579"/>
      <name val="Calibri"/>
      <family val="2"/>
      <scheme val="minor"/>
    </font>
    <font>
      <i/>
      <sz val="14"/>
      <color theme="1" tint="0.34998626667073579"/>
      <name val="Calibri Light"/>
      <family val="2"/>
      <scheme val="major"/>
    </font>
    <font>
      <i/>
      <sz val="9"/>
      <color rgb="FFFF0000"/>
      <name val="Calibri Light"/>
      <family val="2"/>
      <scheme val="major"/>
    </font>
    <font>
      <i/>
      <sz val="12"/>
      <color theme="0"/>
      <name val="Calibri"/>
      <family val="2"/>
      <scheme val="minor"/>
    </font>
    <font>
      <i/>
      <sz val="12"/>
      <color theme="0"/>
      <name val="Calibri Light"/>
      <family val="2"/>
      <scheme val="major"/>
    </font>
    <font>
      <i/>
      <sz val="14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i/>
      <sz val="10"/>
      <color theme="1" tint="0.149998474074526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bgColor theme="0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7" fillId="2" borderId="0" xfId="0" applyFont="1" applyFill="1"/>
    <xf numFmtId="0" fontId="7" fillId="0" borderId="0" xfId="0" applyFont="1"/>
    <xf numFmtId="49" fontId="4" fillId="2" borderId="0" xfId="0" applyNumberFormat="1" applyFont="1" applyFill="1" applyAlignment="1">
      <alignment horizontal="right"/>
    </xf>
    <xf numFmtId="49" fontId="3" fillId="2" borderId="0" xfId="0" applyNumberFormat="1" applyFont="1" applyFill="1" applyAlignment="1">
      <alignment vertical="top" wrapText="1"/>
    </xf>
    <xf numFmtId="49" fontId="4" fillId="2" borderId="0" xfId="0" applyNumberFormat="1" applyFont="1" applyFill="1" applyAlignment="1">
      <alignment horizontal="right" vertical="top"/>
    </xf>
    <xf numFmtId="49" fontId="5" fillId="2" borderId="0" xfId="0" applyNumberFormat="1" applyFont="1" applyFill="1" applyAlignment="1">
      <alignment horizontal="right"/>
    </xf>
    <xf numFmtId="49" fontId="6" fillId="2" borderId="0" xfId="0" applyNumberFormat="1" applyFont="1" applyFill="1"/>
    <xf numFmtId="49" fontId="15" fillId="2" borderId="0" xfId="0" applyNumberFormat="1" applyFont="1" applyFill="1" applyAlignment="1">
      <alignment horizontal="right"/>
    </xf>
    <xf numFmtId="49" fontId="12" fillId="2" borderId="0" xfId="0" applyNumberFormat="1" applyFont="1" applyFill="1" applyAlignment="1">
      <alignment horizontal="right"/>
    </xf>
    <xf numFmtId="49" fontId="3" fillId="2" borderId="0" xfId="0" applyNumberFormat="1" applyFont="1" applyFill="1"/>
    <xf numFmtId="49" fontId="16" fillId="2" borderId="0" xfId="0" applyNumberFormat="1" applyFont="1" applyFill="1" applyAlignment="1">
      <alignment horizontal="right"/>
    </xf>
    <xf numFmtId="49" fontId="1" fillId="2" borderId="0" xfId="0" applyNumberFormat="1" applyFont="1" applyFill="1"/>
    <xf numFmtId="2" fontId="2" fillId="3" borderId="1" xfId="0" applyNumberFormat="1" applyFont="1" applyFill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0" fontId="19" fillId="0" borderId="1" xfId="0" applyFont="1" applyBorder="1" applyAlignment="1">
      <alignment horizontal="right"/>
    </xf>
    <xf numFmtId="2" fontId="19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0" fillId="0" borderId="0" xfId="0" applyFont="1"/>
    <xf numFmtId="0" fontId="2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wrapText="1"/>
    </xf>
    <xf numFmtId="2" fontId="23" fillId="0" borderId="5" xfId="0" applyNumberFormat="1" applyFont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49" fontId="6" fillId="2" borderId="0" xfId="0" applyNumberFormat="1" applyFont="1" applyFill="1" applyAlignment="1"/>
    <xf numFmtId="49" fontId="6" fillId="2" borderId="0" xfId="0" applyNumberFormat="1" applyFont="1" applyFill="1" applyAlignment="1">
      <alignment horizontal="left"/>
    </xf>
    <xf numFmtId="0" fontId="13" fillId="2" borderId="0" xfId="0" applyFont="1" applyFill="1" applyAlignment="1">
      <alignment horizontal="center"/>
    </xf>
    <xf numFmtId="1" fontId="8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7" fillId="0" borderId="0" xfId="0" applyFont="1" applyBorder="1"/>
    <xf numFmtId="2" fontId="24" fillId="0" borderId="1" xfId="0" applyNumberFormat="1" applyFont="1" applyBorder="1" applyAlignment="1">
      <alignment horizontal="center"/>
    </xf>
    <xf numFmtId="2" fontId="25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9" fontId="6" fillId="2" borderId="0" xfId="0" applyNumberFormat="1" applyFont="1" applyFill="1" applyAlignment="1">
      <alignment horizontal="left"/>
    </xf>
    <xf numFmtId="49" fontId="6" fillId="2" borderId="0" xfId="0" applyNumberFormat="1" applyFont="1" applyFill="1" applyAlignment="1">
      <alignment horizontal="left" wrapText="1"/>
    </xf>
    <xf numFmtId="49" fontId="3" fillId="2" borderId="0" xfId="0" applyNumberFormat="1" applyFont="1" applyFill="1" applyAlignment="1">
      <alignment horizontal="left"/>
    </xf>
    <xf numFmtId="49" fontId="3" fillId="2" borderId="0" xfId="0" applyNumberFormat="1" applyFont="1" applyFill="1" applyAlignment="1">
      <alignment horizontal="left" wrapText="1"/>
    </xf>
    <xf numFmtId="49" fontId="10" fillId="2" borderId="0" xfId="0" applyNumberFormat="1" applyFont="1" applyFill="1" applyAlignment="1">
      <alignment horizontal="left"/>
    </xf>
    <xf numFmtId="49" fontId="14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left" vertical="top" wrapText="1"/>
    </xf>
    <xf numFmtId="0" fontId="13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49" fontId="11" fillId="2" borderId="0" xfId="0" applyNumberFormat="1" applyFont="1" applyFill="1" applyAlignment="1">
      <alignment horizontal="left"/>
    </xf>
    <xf numFmtId="0" fontId="21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E65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r>
              <a:rPr lang="sv-SE" sz="1440" b="0" i="1" u="none" strike="noStrike" baseline="0">
                <a:effectLst/>
              </a:rPr>
              <a:t>K1, Getingevägen i Lund, riktning mot sjukhuset.</a:t>
            </a:r>
          </a:p>
          <a:p>
            <a:pPr>
              <a:defRPr/>
            </a:pPr>
            <a:r>
              <a:rPr lang="sv-SE" sz="1440" b="0" i="1" u="none" strike="noStrike" baseline="0">
                <a:effectLst/>
              </a:rPr>
              <a:t>2 meters medelvärden</a:t>
            </a:r>
            <a:endParaRPr lang="sv-SE"/>
          </a:p>
        </c:rich>
      </c:tx>
      <c:layout>
        <c:manualLayout>
          <c:xMode val="edge"/>
          <c:yMode val="edge"/>
          <c:x val="0.24138930188150468"/>
          <c:y val="1.815828692446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'2m'!$B$58</c:f>
              <c:strCache>
                <c:ptCount val="1"/>
                <c:pt idx="0">
                  <c:v>Mätning 1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'2m'!$A$59:$A$808</c:f>
              <c:numCache>
                <c:formatCode>0</c:formatCode>
                <c:ptCount val="75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</c:numCache>
            </c:numRef>
          </c:xVal>
          <c:yVal>
            <c:numRef>
              <c:f>'2m'!$B$59:$B$808</c:f>
              <c:numCache>
                <c:formatCode>0.00</c:formatCode>
                <c:ptCount val="750"/>
                <c:pt idx="0">
                  <c:v>0.754</c:v>
                </c:pt>
                <c:pt idx="1">
                  <c:v>0.77300000000000002</c:v>
                </c:pt>
                <c:pt idx="2">
                  <c:v>0.52700000000000002</c:v>
                </c:pt>
                <c:pt idx="3">
                  <c:v>0.47</c:v>
                </c:pt>
                <c:pt idx="4">
                  <c:v>0.48399999999999999</c:v>
                </c:pt>
                <c:pt idx="5">
                  <c:v>0.45</c:v>
                </c:pt>
                <c:pt idx="6">
                  <c:v>0.47099999999999997</c:v>
                </c:pt>
                <c:pt idx="7">
                  <c:v>0.438</c:v>
                </c:pt>
                <c:pt idx="8">
                  <c:v>0.42199999999999999</c:v>
                </c:pt>
                <c:pt idx="9">
                  <c:v>0.41</c:v>
                </c:pt>
                <c:pt idx="10">
                  <c:v>0.44900000000000001</c:v>
                </c:pt>
                <c:pt idx="11">
                  <c:v>0.41199999999999998</c:v>
                </c:pt>
                <c:pt idx="12">
                  <c:v>0.41299999999999998</c:v>
                </c:pt>
                <c:pt idx="13">
                  <c:v>0.45700000000000002</c:v>
                </c:pt>
                <c:pt idx="14">
                  <c:v>0.42899999999999999</c:v>
                </c:pt>
                <c:pt idx="15">
                  <c:v>0.38200000000000001</c:v>
                </c:pt>
                <c:pt idx="16">
                  <c:v>0.32900000000000001</c:v>
                </c:pt>
                <c:pt idx="17">
                  <c:v>0.26200000000000001</c:v>
                </c:pt>
                <c:pt idx="18">
                  <c:v>0.23799999999999999</c:v>
                </c:pt>
                <c:pt idx="19">
                  <c:v>0.182</c:v>
                </c:pt>
                <c:pt idx="20">
                  <c:v>0.24399999999999999</c:v>
                </c:pt>
                <c:pt idx="21">
                  <c:v>0.20499999999999999</c:v>
                </c:pt>
                <c:pt idx="22">
                  <c:v>0.22800000000000001</c:v>
                </c:pt>
                <c:pt idx="23">
                  <c:v>0.187</c:v>
                </c:pt>
                <c:pt idx="24">
                  <c:v>0.19</c:v>
                </c:pt>
                <c:pt idx="25">
                  <c:v>0.16600000000000001</c:v>
                </c:pt>
                <c:pt idx="26">
                  <c:v>0.192</c:v>
                </c:pt>
                <c:pt idx="27">
                  <c:v>0.20499999999999999</c:v>
                </c:pt>
                <c:pt idx="28">
                  <c:v>0.21199999999999999</c:v>
                </c:pt>
                <c:pt idx="29">
                  <c:v>0.184</c:v>
                </c:pt>
                <c:pt idx="30">
                  <c:v>0.157</c:v>
                </c:pt>
                <c:pt idx="31">
                  <c:v>0.191</c:v>
                </c:pt>
                <c:pt idx="32">
                  <c:v>0.16800000000000001</c:v>
                </c:pt>
                <c:pt idx="33">
                  <c:v>0.17499999999999999</c:v>
                </c:pt>
                <c:pt idx="34">
                  <c:v>0.14799999999999999</c:v>
                </c:pt>
                <c:pt idx="35">
                  <c:v>0.17899999999999999</c:v>
                </c:pt>
                <c:pt idx="36">
                  <c:v>0.17399999999999999</c:v>
                </c:pt>
                <c:pt idx="37">
                  <c:v>0.17499999999999999</c:v>
                </c:pt>
                <c:pt idx="38">
                  <c:v>0.185</c:v>
                </c:pt>
                <c:pt idx="39">
                  <c:v>0.184</c:v>
                </c:pt>
                <c:pt idx="40">
                  <c:v>0.19600000000000001</c:v>
                </c:pt>
                <c:pt idx="41">
                  <c:v>0.184</c:v>
                </c:pt>
                <c:pt idx="42">
                  <c:v>0.185</c:v>
                </c:pt>
                <c:pt idx="43">
                  <c:v>0.191</c:v>
                </c:pt>
                <c:pt idx="44">
                  <c:v>0.21</c:v>
                </c:pt>
                <c:pt idx="45">
                  <c:v>0.20399999999999999</c:v>
                </c:pt>
                <c:pt idx="46">
                  <c:v>0.16800000000000001</c:v>
                </c:pt>
                <c:pt idx="47">
                  <c:v>0.23699999999999999</c:v>
                </c:pt>
                <c:pt idx="48">
                  <c:v>0.224</c:v>
                </c:pt>
                <c:pt idx="49">
                  <c:v>0.183</c:v>
                </c:pt>
                <c:pt idx="50">
                  <c:v>0.19</c:v>
                </c:pt>
                <c:pt idx="51">
                  <c:v>0.182</c:v>
                </c:pt>
                <c:pt idx="52">
                  <c:v>0.184</c:v>
                </c:pt>
                <c:pt idx="53">
                  <c:v>0.214</c:v>
                </c:pt>
                <c:pt idx="54">
                  <c:v>0.13700000000000001</c:v>
                </c:pt>
                <c:pt idx="55">
                  <c:v>0.17399999999999999</c:v>
                </c:pt>
                <c:pt idx="56">
                  <c:v>0.17899999999999999</c:v>
                </c:pt>
                <c:pt idx="57">
                  <c:v>0.14899999999999999</c:v>
                </c:pt>
                <c:pt idx="58">
                  <c:v>0.17399999999999999</c:v>
                </c:pt>
                <c:pt idx="59">
                  <c:v>0.17499999999999999</c:v>
                </c:pt>
                <c:pt idx="60">
                  <c:v>0.19800000000000001</c:v>
                </c:pt>
                <c:pt idx="61">
                  <c:v>0.23200000000000001</c:v>
                </c:pt>
                <c:pt idx="62">
                  <c:v>0.21</c:v>
                </c:pt>
                <c:pt idx="63">
                  <c:v>0.186</c:v>
                </c:pt>
                <c:pt idx="64">
                  <c:v>0.188</c:v>
                </c:pt>
                <c:pt idx="65">
                  <c:v>0.18099999999999999</c:v>
                </c:pt>
                <c:pt idx="66">
                  <c:v>0.19400000000000001</c:v>
                </c:pt>
                <c:pt idx="67">
                  <c:v>0.20799999999999999</c:v>
                </c:pt>
                <c:pt idx="68">
                  <c:v>0.19900000000000001</c:v>
                </c:pt>
                <c:pt idx="69">
                  <c:v>0.16800000000000001</c:v>
                </c:pt>
                <c:pt idx="70">
                  <c:v>0.19500000000000001</c:v>
                </c:pt>
                <c:pt idx="71">
                  <c:v>0.19900000000000001</c:v>
                </c:pt>
                <c:pt idx="72">
                  <c:v>0.218</c:v>
                </c:pt>
                <c:pt idx="73">
                  <c:v>0.19800000000000001</c:v>
                </c:pt>
                <c:pt idx="74">
                  <c:v>0.159</c:v>
                </c:pt>
                <c:pt idx="75">
                  <c:v>0.155</c:v>
                </c:pt>
                <c:pt idx="76">
                  <c:v>0.158</c:v>
                </c:pt>
                <c:pt idx="77">
                  <c:v>0.17499999999999999</c:v>
                </c:pt>
                <c:pt idx="78">
                  <c:v>0.14499999999999999</c:v>
                </c:pt>
                <c:pt idx="79">
                  <c:v>0.152</c:v>
                </c:pt>
                <c:pt idx="80">
                  <c:v>0.123</c:v>
                </c:pt>
                <c:pt idx="81">
                  <c:v>0.13100000000000001</c:v>
                </c:pt>
                <c:pt idx="82">
                  <c:v>0.154</c:v>
                </c:pt>
                <c:pt idx="83">
                  <c:v>0.15</c:v>
                </c:pt>
                <c:pt idx="84">
                  <c:v>0.155</c:v>
                </c:pt>
                <c:pt idx="85">
                  <c:v>0.158</c:v>
                </c:pt>
                <c:pt idx="86">
                  <c:v>0.15</c:v>
                </c:pt>
                <c:pt idx="87">
                  <c:v>0.17199999999999999</c:v>
                </c:pt>
                <c:pt idx="88">
                  <c:v>0.16900000000000001</c:v>
                </c:pt>
                <c:pt idx="89">
                  <c:v>0.157</c:v>
                </c:pt>
                <c:pt idx="90">
                  <c:v>0.16400000000000001</c:v>
                </c:pt>
                <c:pt idx="91">
                  <c:v>0.17899999999999999</c:v>
                </c:pt>
                <c:pt idx="92">
                  <c:v>0.13800000000000001</c:v>
                </c:pt>
                <c:pt idx="93">
                  <c:v>0.193</c:v>
                </c:pt>
                <c:pt idx="94">
                  <c:v>0.193</c:v>
                </c:pt>
                <c:pt idx="95">
                  <c:v>0.124</c:v>
                </c:pt>
                <c:pt idx="96">
                  <c:v>0.188</c:v>
                </c:pt>
                <c:pt idx="97">
                  <c:v>0.157</c:v>
                </c:pt>
                <c:pt idx="98">
                  <c:v>0.186</c:v>
                </c:pt>
                <c:pt idx="99">
                  <c:v>0.187</c:v>
                </c:pt>
                <c:pt idx="100">
                  <c:v>0.16700000000000001</c:v>
                </c:pt>
                <c:pt idx="101">
                  <c:v>0.78600000000000003</c:v>
                </c:pt>
                <c:pt idx="102">
                  <c:v>0.754</c:v>
                </c:pt>
                <c:pt idx="103">
                  <c:v>0.74399999999999999</c:v>
                </c:pt>
                <c:pt idx="104">
                  <c:v>0.70299999999999996</c:v>
                </c:pt>
                <c:pt idx="105">
                  <c:v>0.73499999999999999</c:v>
                </c:pt>
                <c:pt idx="106">
                  <c:v>0.77100000000000002</c:v>
                </c:pt>
                <c:pt idx="107">
                  <c:v>0.73099999999999998</c:v>
                </c:pt>
                <c:pt idx="108">
                  <c:v>0.72</c:v>
                </c:pt>
                <c:pt idx="109">
                  <c:v>0.7</c:v>
                </c:pt>
                <c:pt idx="110">
                  <c:v>0.71599999999999997</c:v>
                </c:pt>
                <c:pt idx="111">
                  <c:v>0.72199999999999998</c:v>
                </c:pt>
                <c:pt idx="112">
                  <c:v>0.70599999999999996</c:v>
                </c:pt>
                <c:pt idx="113">
                  <c:v>0.69399999999999995</c:v>
                </c:pt>
                <c:pt idx="114">
                  <c:v>0.72299999999999998</c:v>
                </c:pt>
                <c:pt idx="115">
                  <c:v>0.71399999999999997</c:v>
                </c:pt>
                <c:pt idx="116">
                  <c:v>0.69799999999999995</c:v>
                </c:pt>
                <c:pt idx="117">
                  <c:v>0.73099999999999998</c:v>
                </c:pt>
                <c:pt idx="118">
                  <c:v>0.64400000000000002</c:v>
                </c:pt>
                <c:pt idx="119">
                  <c:v>0.65500000000000003</c:v>
                </c:pt>
                <c:pt idx="120">
                  <c:v>0.73799999999999999</c:v>
                </c:pt>
                <c:pt idx="121">
                  <c:v>0.68200000000000005</c:v>
                </c:pt>
                <c:pt idx="122">
                  <c:v>0.67500000000000004</c:v>
                </c:pt>
                <c:pt idx="123">
                  <c:v>0.69099999999999995</c:v>
                </c:pt>
                <c:pt idx="124">
                  <c:v>0.71299999999999997</c:v>
                </c:pt>
                <c:pt idx="125">
                  <c:v>0.29599999999999999</c:v>
                </c:pt>
                <c:pt idx="126">
                  <c:v>0.28000000000000003</c:v>
                </c:pt>
                <c:pt idx="127">
                  <c:v>0.33800000000000002</c:v>
                </c:pt>
                <c:pt idx="128">
                  <c:v>0.32400000000000001</c:v>
                </c:pt>
                <c:pt idx="129">
                  <c:v>0.311</c:v>
                </c:pt>
                <c:pt idx="130">
                  <c:v>0.32400000000000001</c:v>
                </c:pt>
                <c:pt idx="131">
                  <c:v>0.33300000000000002</c:v>
                </c:pt>
                <c:pt idx="132">
                  <c:v>0.34100000000000003</c:v>
                </c:pt>
                <c:pt idx="133">
                  <c:v>0.29599999999999999</c:v>
                </c:pt>
                <c:pt idx="134">
                  <c:v>0.27100000000000002</c:v>
                </c:pt>
                <c:pt idx="135">
                  <c:v>0.27600000000000002</c:v>
                </c:pt>
                <c:pt idx="136">
                  <c:v>0.314</c:v>
                </c:pt>
                <c:pt idx="137">
                  <c:v>0.307</c:v>
                </c:pt>
                <c:pt idx="138">
                  <c:v>0.35499999999999998</c:v>
                </c:pt>
                <c:pt idx="139">
                  <c:v>0.33100000000000002</c:v>
                </c:pt>
                <c:pt idx="140">
                  <c:v>0.316</c:v>
                </c:pt>
                <c:pt idx="141">
                  <c:v>0.32200000000000001</c:v>
                </c:pt>
                <c:pt idx="142">
                  <c:v>0.34599999999999997</c:v>
                </c:pt>
                <c:pt idx="143">
                  <c:v>0.27100000000000002</c:v>
                </c:pt>
                <c:pt idx="144">
                  <c:v>0.32300000000000001</c:v>
                </c:pt>
                <c:pt idx="145">
                  <c:v>0.307</c:v>
                </c:pt>
                <c:pt idx="146">
                  <c:v>0.26900000000000002</c:v>
                </c:pt>
                <c:pt idx="147">
                  <c:v>0.33600000000000002</c:v>
                </c:pt>
                <c:pt idx="148">
                  <c:v>0.28399999999999997</c:v>
                </c:pt>
                <c:pt idx="149">
                  <c:v>0.26100000000000001</c:v>
                </c:pt>
                <c:pt idx="150">
                  <c:v>0.26400000000000001</c:v>
                </c:pt>
                <c:pt idx="151">
                  <c:v>0.26600000000000001</c:v>
                </c:pt>
                <c:pt idx="152">
                  <c:v>0.17799999999999999</c:v>
                </c:pt>
                <c:pt idx="153">
                  <c:v>0.26400000000000001</c:v>
                </c:pt>
                <c:pt idx="154">
                  <c:v>0.251</c:v>
                </c:pt>
                <c:pt idx="155">
                  <c:v>0.23100000000000001</c:v>
                </c:pt>
                <c:pt idx="156">
                  <c:v>0.224</c:v>
                </c:pt>
                <c:pt idx="157">
                  <c:v>0.24</c:v>
                </c:pt>
                <c:pt idx="158">
                  <c:v>0.23599999999999999</c:v>
                </c:pt>
                <c:pt idx="159">
                  <c:v>0.20200000000000001</c:v>
                </c:pt>
                <c:pt idx="160">
                  <c:v>0.27400000000000002</c:v>
                </c:pt>
                <c:pt idx="161">
                  <c:v>0.20399999999999999</c:v>
                </c:pt>
                <c:pt idx="162">
                  <c:v>0.22600000000000001</c:v>
                </c:pt>
                <c:pt idx="163">
                  <c:v>0.255</c:v>
                </c:pt>
                <c:pt idx="164">
                  <c:v>0.25700000000000001</c:v>
                </c:pt>
                <c:pt idx="165">
                  <c:v>0.216</c:v>
                </c:pt>
                <c:pt idx="166">
                  <c:v>0.153</c:v>
                </c:pt>
                <c:pt idx="167">
                  <c:v>0.18099999999999999</c:v>
                </c:pt>
                <c:pt idx="168">
                  <c:v>0.20499999999999999</c:v>
                </c:pt>
                <c:pt idx="169">
                  <c:v>0.25900000000000001</c:v>
                </c:pt>
                <c:pt idx="170">
                  <c:v>0.22600000000000001</c:v>
                </c:pt>
                <c:pt idx="171">
                  <c:v>0.24</c:v>
                </c:pt>
                <c:pt idx="172">
                  <c:v>0.27900000000000003</c:v>
                </c:pt>
                <c:pt idx="173">
                  <c:v>0.29099999999999998</c:v>
                </c:pt>
                <c:pt idx="174">
                  <c:v>0.252</c:v>
                </c:pt>
                <c:pt idx="175">
                  <c:v>0.30399999999999999</c:v>
                </c:pt>
                <c:pt idx="176">
                  <c:v>0.315</c:v>
                </c:pt>
                <c:pt idx="177">
                  <c:v>0.309</c:v>
                </c:pt>
                <c:pt idx="178">
                  <c:v>0.28599999999999998</c:v>
                </c:pt>
                <c:pt idx="179">
                  <c:v>0.215</c:v>
                </c:pt>
                <c:pt idx="180">
                  <c:v>0.187</c:v>
                </c:pt>
                <c:pt idx="181">
                  <c:v>0.17199999999999999</c:v>
                </c:pt>
                <c:pt idx="182">
                  <c:v>0.193</c:v>
                </c:pt>
                <c:pt idx="183">
                  <c:v>0.215</c:v>
                </c:pt>
                <c:pt idx="184">
                  <c:v>0.252</c:v>
                </c:pt>
                <c:pt idx="185">
                  <c:v>0.22800000000000001</c:v>
                </c:pt>
                <c:pt idx="186">
                  <c:v>0.223</c:v>
                </c:pt>
                <c:pt idx="187">
                  <c:v>0.22</c:v>
                </c:pt>
                <c:pt idx="188">
                  <c:v>0.2</c:v>
                </c:pt>
                <c:pt idx="189">
                  <c:v>0.25800000000000001</c:v>
                </c:pt>
                <c:pt idx="190">
                  <c:v>0.24399999999999999</c:v>
                </c:pt>
                <c:pt idx="191">
                  <c:v>0.23100000000000001</c:v>
                </c:pt>
                <c:pt idx="192">
                  <c:v>0.28399999999999997</c:v>
                </c:pt>
                <c:pt idx="193">
                  <c:v>0.23100000000000001</c:v>
                </c:pt>
                <c:pt idx="194">
                  <c:v>0.219</c:v>
                </c:pt>
                <c:pt idx="195">
                  <c:v>0.27600000000000002</c:v>
                </c:pt>
                <c:pt idx="196">
                  <c:v>0.25700000000000001</c:v>
                </c:pt>
                <c:pt idx="197">
                  <c:v>0.224</c:v>
                </c:pt>
                <c:pt idx="198">
                  <c:v>0.21299999999999999</c:v>
                </c:pt>
                <c:pt idx="199">
                  <c:v>0.24299999999999999</c:v>
                </c:pt>
                <c:pt idx="200">
                  <c:v>0.22700000000000001</c:v>
                </c:pt>
                <c:pt idx="201">
                  <c:v>0.20200000000000001</c:v>
                </c:pt>
                <c:pt idx="202">
                  <c:v>0.27800000000000002</c:v>
                </c:pt>
                <c:pt idx="203">
                  <c:v>0.246</c:v>
                </c:pt>
                <c:pt idx="204">
                  <c:v>0.193</c:v>
                </c:pt>
                <c:pt idx="205">
                  <c:v>0.27200000000000002</c:v>
                </c:pt>
                <c:pt idx="206">
                  <c:v>0.25600000000000001</c:v>
                </c:pt>
                <c:pt idx="207">
                  <c:v>0.27500000000000002</c:v>
                </c:pt>
                <c:pt idx="208">
                  <c:v>0.22900000000000001</c:v>
                </c:pt>
                <c:pt idx="209">
                  <c:v>0.222</c:v>
                </c:pt>
                <c:pt idx="210">
                  <c:v>0.19400000000000001</c:v>
                </c:pt>
                <c:pt idx="211">
                  <c:v>0.25700000000000001</c:v>
                </c:pt>
                <c:pt idx="212">
                  <c:v>0.219</c:v>
                </c:pt>
                <c:pt idx="213">
                  <c:v>0.16700000000000001</c:v>
                </c:pt>
                <c:pt idx="214">
                  <c:v>0.19700000000000001</c:v>
                </c:pt>
                <c:pt idx="215">
                  <c:v>0.46200000000000002</c:v>
                </c:pt>
                <c:pt idx="216">
                  <c:v>0.623</c:v>
                </c:pt>
                <c:pt idx="217">
                  <c:v>0.68300000000000005</c:v>
                </c:pt>
                <c:pt idx="218">
                  <c:v>0.66700000000000004</c:v>
                </c:pt>
                <c:pt idx="219">
                  <c:v>0.70099999999999996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77-446F-BC6F-D13589943D34}"/>
            </c:ext>
          </c:extLst>
        </c:ser>
        <c:ser>
          <c:idx val="1"/>
          <c:order val="1"/>
          <c:tx>
            <c:strRef>
              <c:f>'2m'!$C$58</c:f>
              <c:strCache>
                <c:ptCount val="1"/>
                <c:pt idx="0">
                  <c:v>Mätning 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'2m'!$A$59:$A$808</c:f>
              <c:numCache>
                <c:formatCode>0</c:formatCode>
                <c:ptCount val="75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</c:numCache>
            </c:numRef>
          </c:xVal>
          <c:yVal>
            <c:numRef>
              <c:f>'2m'!$C$59:$C$808</c:f>
              <c:numCache>
                <c:formatCode>0.00</c:formatCode>
                <c:ptCount val="750"/>
                <c:pt idx="0">
                  <c:v>0.73799999999999999</c:v>
                </c:pt>
                <c:pt idx="1">
                  <c:v>0.754</c:v>
                </c:pt>
                <c:pt idx="2">
                  <c:v>0.51700000000000002</c:v>
                </c:pt>
                <c:pt idx="3">
                  <c:v>0.33600000000000002</c:v>
                </c:pt>
                <c:pt idx="4">
                  <c:v>0.28499999999999998</c:v>
                </c:pt>
                <c:pt idx="5">
                  <c:v>0.30499999999999999</c:v>
                </c:pt>
                <c:pt idx="6">
                  <c:v>0.29699999999999999</c:v>
                </c:pt>
                <c:pt idx="7">
                  <c:v>0.29199999999999998</c:v>
                </c:pt>
                <c:pt idx="8">
                  <c:v>0.253</c:v>
                </c:pt>
                <c:pt idx="9">
                  <c:v>0.251</c:v>
                </c:pt>
                <c:pt idx="10">
                  <c:v>0.24</c:v>
                </c:pt>
                <c:pt idx="11">
                  <c:v>0.25</c:v>
                </c:pt>
                <c:pt idx="12">
                  <c:v>0.23499999999999999</c:v>
                </c:pt>
                <c:pt idx="13">
                  <c:v>0.308</c:v>
                </c:pt>
                <c:pt idx="14">
                  <c:v>0.27100000000000002</c:v>
                </c:pt>
                <c:pt idx="15">
                  <c:v>0.23400000000000001</c:v>
                </c:pt>
                <c:pt idx="16">
                  <c:v>0.18099999999999999</c:v>
                </c:pt>
                <c:pt idx="17">
                  <c:v>0.23200000000000001</c:v>
                </c:pt>
                <c:pt idx="18">
                  <c:v>0.17199999999999999</c:v>
                </c:pt>
                <c:pt idx="19">
                  <c:v>0.16400000000000001</c:v>
                </c:pt>
                <c:pt idx="20">
                  <c:v>0.2</c:v>
                </c:pt>
                <c:pt idx="21">
                  <c:v>0.20300000000000001</c:v>
                </c:pt>
                <c:pt idx="22">
                  <c:v>0.21199999999999999</c:v>
                </c:pt>
                <c:pt idx="23">
                  <c:v>0.19600000000000001</c:v>
                </c:pt>
                <c:pt idx="24">
                  <c:v>0.192</c:v>
                </c:pt>
                <c:pt idx="25">
                  <c:v>0.182</c:v>
                </c:pt>
                <c:pt idx="26">
                  <c:v>0.253</c:v>
                </c:pt>
                <c:pt idx="27">
                  <c:v>0.28599999999999998</c:v>
                </c:pt>
                <c:pt idx="28">
                  <c:v>0.316</c:v>
                </c:pt>
                <c:pt idx="29">
                  <c:v>0.28299999999999997</c:v>
                </c:pt>
                <c:pt idx="30">
                  <c:v>0.28000000000000003</c:v>
                </c:pt>
                <c:pt idx="31">
                  <c:v>0.29499999999999998</c:v>
                </c:pt>
                <c:pt idx="32">
                  <c:v>0.29099999999999998</c:v>
                </c:pt>
                <c:pt idx="33">
                  <c:v>0.32500000000000001</c:v>
                </c:pt>
                <c:pt idx="34">
                  <c:v>0.27600000000000002</c:v>
                </c:pt>
                <c:pt idx="35">
                  <c:v>0.25900000000000001</c:v>
                </c:pt>
                <c:pt idx="36">
                  <c:v>0.24</c:v>
                </c:pt>
                <c:pt idx="37">
                  <c:v>0.23599999999999999</c:v>
                </c:pt>
                <c:pt idx="38">
                  <c:v>0.217</c:v>
                </c:pt>
                <c:pt idx="39">
                  <c:v>0.216</c:v>
                </c:pt>
                <c:pt idx="40">
                  <c:v>0.22600000000000001</c:v>
                </c:pt>
                <c:pt idx="41">
                  <c:v>0.188</c:v>
                </c:pt>
                <c:pt idx="42">
                  <c:v>0.183</c:v>
                </c:pt>
                <c:pt idx="43">
                  <c:v>0.193</c:v>
                </c:pt>
                <c:pt idx="44">
                  <c:v>0.16700000000000001</c:v>
                </c:pt>
                <c:pt idx="45">
                  <c:v>0.18099999999999999</c:v>
                </c:pt>
                <c:pt idx="46">
                  <c:v>0.17</c:v>
                </c:pt>
                <c:pt idx="47">
                  <c:v>0.223</c:v>
                </c:pt>
                <c:pt idx="48">
                  <c:v>0.22600000000000001</c:v>
                </c:pt>
                <c:pt idx="49">
                  <c:v>0.17699999999999999</c:v>
                </c:pt>
                <c:pt idx="50">
                  <c:v>0.185</c:v>
                </c:pt>
                <c:pt idx="51">
                  <c:v>0.22600000000000001</c:v>
                </c:pt>
                <c:pt idx="52">
                  <c:v>0.35699999999999998</c:v>
                </c:pt>
                <c:pt idx="53">
                  <c:v>0.34899999999999998</c:v>
                </c:pt>
                <c:pt idx="54">
                  <c:v>0.39500000000000002</c:v>
                </c:pt>
                <c:pt idx="55">
                  <c:v>0.39200000000000002</c:v>
                </c:pt>
                <c:pt idx="56">
                  <c:v>0.46899999999999997</c:v>
                </c:pt>
                <c:pt idx="57">
                  <c:v>0.44800000000000001</c:v>
                </c:pt>
                <c:pt idx="58">
                  <c:v>0.52400000000000002</c:v>
                </c:pt>
                <c:pt idx="59">
                  <c:v>0.433</c:v>
                </c:pt>
                <c:pt idx="60">
                  <c:v>0.42</c:v>
                </c:pt>
                <c:pt idx="61">
                  <c:v>0.45900000000000002</c:v>
                </c:pt>
                <c:pt idx="62">
                  <c:v>0.46600000000000003</c:v>
                </c:pt>
                <c:pt idx="63">
                  <c:v>0.48699999999999999</c:v>
                </c:pt>
                <c:pt idx="64">
                  <c:v>0.41899999999999998</c:v>
                </c:pt>
                <c:pt idx="65">
                  <c:v>0.378</c:v>
                </c:pt>
                <c:pt idx="66">
                  <c:v>0.29399999999999998</c:v>
                </c:pt>
                <c:pt idx="67">
                  <c:v>0.24399999999999999</c:v>
                </c:pt>
                <c:pt idx="68">
                  <c:v>0.23400000000000001</c:v>
                </c:pt>
                <c:pt idx="69">
                  <c:v>0.221</c:v>
                </c:pt>
                <c:pt idx="70">
                  <c:v>0.186</c:v>
                </c:pt>
                <c:pt idx="71">
                  <c:v>0.20899999999999999</c:v>
                </c:pt>
                <c:pt idx="72">
                  <c:v>0.183</c:v>
                </c:pt>
                <c:pt idx="73">
                  <c:v>0.193</c:v>
                </c:pt>
                <c:pt idx="74">
                  <c:v>0.22500000000000001</c:v>
                </c:pt>
                <c:pt idx="75">
                  <c:v>0.19900000000000001</c:v>
                </c:pt>
                <c:pt idx="76">
                  <c:v>0.16900000000000001</c:v>
                </c:pt>
                <c:pt idx="77">
                  <c:v>0.17899999999999999</c:v>
                </c:pt>
                <c:pt idx="78">
                  <c:v>0.21099999999999999</c:v>
                </c:pt>
                <c:pt idx="79">
                  <c:v>0.156</c:v>
                </c:pt>
                <c:pt idx="80">
                  <c:v>0.14899999999999999</c:v>
                </c:pt>
                <c:pt idx="81">
                  <c:v>0.14299999999999999</c:v>
                </c:pt>
                <c:pt idx="82">
                  <c:v>0.13300000000000001</c:v>
                </c:pt>
                <c:pt idx="83">
                  <c:v>0.17699999999999999</c:v>
                </c:pt>
                <c:pt idx="84">
                  <c:v>0.17399999999999999</c:v>
                </c:pt>
                <c:pt idx="85">
                  <c:v>0.155</c:v>
                </c:pt>
                <c:pt idx="86">
                  <c:v>0.16800000000000001</c:v>
                </c:pt>
                <c:pt idx="87">
                  <c:v>0.18099999999999999</c:v>
                </c:pt>
                <c:pt idx="88">
                  <c:v>0.20100000000000001</c:v>
                </c:pt>
                <c:pt idx="89">
                  <c:v>0.19400000000000001</c:v>
                </c:pt>
                <c:pt idx="90">
                  <c:v>0.19700000000000001</c:v>
                </c:pt>
                <c:pt idx="91">
                  <c:v>0.19</c:v>
                </c:pt>
                <c:pt idx="92">
                  <c:v>0.24099999999999999</c:v>
                </c:pt>
                <c:pt idx="93">
                  <c:v>0.23799999999999999</c:v>
                </c:pt>
                <c:pt idx="94">
                  <c:v>0.30499999999999999</c:v>
                </c:pt>
                <c:pt idx="95">
                  <c:v>0.27100000000000002</c:v>
                </c:pt>
                <c:pt idx="96">
                  <c:v>0.254</c:v>
                </c:pt>
                <c:pt idx="97">
                  <c:v>0.25600000000000001</c:v>
                </c:pt>
                <c:pt idx="98">
                  <c:v>0.245</c:v>
                </c:pt>
                <c:pt idx="99">
                  <c:v>0.255</c:v>
                </c:pt>
                <c:pt idx="100">
                  <c:v>0.22</c:v>
                </c:pt>
                <c:pt idx="101">
                  <c:v>0.39200000000000002</c:v>
                </c:pt>
                <c:pt idx="102">
                  <c:v>0.76400000000000001</c:v>
                </c:pt>
                <c:pt idx="103">
                  <c:v>0.747</c:v>
                </c:pt>
                <c:pt idx="104">
                  <c:v>0.74399999999999999</c:v>
                </c:pt>
                <c:pt idx="105">
                  <c:v>0.69199999999999995</c:v>
                </c:pt>
                <c:pt idx="106">
                  <c:v>0.72099999999999997</c:v>
                </c:pt>
                <c:pt idx="107">
                  <c:v>0.79300000000000004</c:v>
                </c:pt>
                <c:pt idx="108">
                  <c:v>0.72799999999999998</c:v>
                </c:pt>
                <c:pt idx="109">
                  <c:v>0.72399999999999998</c:v>
                </c:pt>
                <c:pt idx="110">
                  <c:v>0.70699999999999996</c:v>
                </c:pt>
                <c:pt idx="111">
                  <c:v>0.73199999999999998</c:v>
                </c:pt>
                <c:pt idx="112">
                  <c:v>0.71499999999999997</c:v>
                </c:pt>
                <c:pt idx="113">
                  <c:v>0.69899999999999995</c:v>
                </c:pt>
                <c:pt idx="114">
                  <c:v>0.71399999999999997</c:v>
                </c:pt>
                <c:pt idx="115">
                  <c:v>0.71899999999999997</c:v>
                </c:pt>
                <c:pt idx="116">
                  <c:v>0.71599999999999997</c:v>
                </c:pt>
                <c:pt idx="117">
                  <c:v>0.70599999999999996</c:v>
                </c:pt>
                <c:pt idx="118">
                  <c:v>0.71799999999999997</c:v>
                </c:pt>
                <c:pt idx="119">
                  <c:v>0.66200000000000003</c:v>
                </c:pt>
                <c:pt idx="120">
                  <c:v>0.65</c:v>
                </c:pt>
                <c:pt idx="121">
                  <c:v>0.76800000000000002</c:v>
                </c:pt>
                <c:pt idx="122">
                  <c:v>0.65300000000000002</c:v>
                </c:pt>
                <c:pt idx="123">
                  <c:v>0.68600000000000005</c:v>
                </c:pt>
                <c:pt idx="124">
                  <c:v>0.70799999999999996</c:v>
                </c:pt>
                <c:pt idx="125">
                  <c:v>0.64300000000000002</c:v>
                </c:pt>
                <c:pt idx="126">
                  <c:v>0.3</c:v>
                </c:pt>
                <c:pt idx="127">
                  <c:v>0.314</c:v>
                </c:pt>
                <c:pt idx="128">
                  <c:v>0.36499999999999999</c:v>
                </c:pt>
                <c:pt idx="129">
                  <c:v>0.36199999999999999</c:v>
                </c:pt>
                <c:pt idx="130">
                  <c:v>0.28299999999999997</c:v>
                </c:pt>
                <c:pt idx="131">
                  <c:v>0.35899999999999999</c:v>
                </c:pt>
                <c:pt idx="132">
                  <c:v>0.36899999999999999</c:v>
                </c:pt>
                <c:pt idx="133">
                  <c:v>0.33300000000000002</c:v>
                </c:pt>
                <c:pt idx="134">
                  <c:v>0.31900000000000001</c:v>
                </c:pt>
                <c:pt idx="135">
                  <c:v>0.27500000000000002</c:v>
                </c:pt>
                <c:pt idx="136">
                  <c:v>0.316</c:v>
                </c:pt>
                <c:pt idx="137">
                  <c:v>0.28599999999999998</c:v>
                </c:pt>
                <c:pt idx="138">
                  <c:v>0.32300000000000001</c:v>
                </c:pt>
                <c:pt idx="139">
                  <c:v>0.375</c:v>
                </c:pt>
                <c:pt idx="140">
                  <c:v>0.32300000000000001</c:v>
                </c:pt>
                <c:pt idx="141">
                  <c:v>0.32500000000000001</c:v>
                </c:pt>
                <c:pt idx="142">
                  <c:v>0.33800000000000002</c:v>
                </c:pt>
                <c:pt idx="143">
                  <c:v>0.27900000000000003</c:v>
                </c:pt>
                <c:pt idx="144">
                  <c:v>0.27200000000000002</c:v>
                </c:pt>
                <c:pt idx="145">
                  <c:v>0.26500000000000001</c:v>
                </c:pt>
                <c:pt idx="146">
                  <c:v>0.26100000000000001</c:v>
                </c:pt>
                <c:pt idx="147">
                  <c:v>0.307</c:v>
                </c:pt>
                <c:pt idx="148">
                  <c:v>0.23100000000000001</c:v>
                </c:pt>
                <c:pt idx="149">
                  <c:v>0.222</c:v>
                </c:pt>
                <c:pt idx="150">
                  <c:v>0.26800000000000002</c:v>
                </c:pt>
                <c:pt idx="151">
                  <c:v>0.28599999999999998</c:v>
                </c:pt>
                <c:pt idx="152">
                  <c:v>0.22</c:v>
                </c:pt>
                <c:pt idx="153">
                  <c:v>0.253</c:v>
                </c:pt>
                <c:pt idx="154">
                  <c:v>0.30599999999999999</c:v>
                </c:pt>
                <c:pt idx="155">
                  <c:v>0.35699999999999998</c:v>
                </c:pt>
                <c:pt idx="156">
                  <c:v>0.35199999999999998</c:v>
                </c:pt>
                <c:pt idx="157">
                  <c:v>0.314</c:v>
                </c:pt>
                <c:pt idx="158">
                  <c:v>0.3</c:v>
                </c:pt>
                <c:pt idx="159">
                  <c:v>0.27500000000000002</c:v>
                </c:pt>
                <c:pt idx="160">
                  <c:v>0.29799999999999999</c:v>
                </c:pt>
                <c:pt idx="161">
                  <c:v>0.28000000000000003</c:v>
                </c:pt>
                <c:pt idx="162">
                  <c:v>0.23100000000000001</c:v>
                </c:pt>
                <c:pt idx="163">
                  <c:v>0.27200000000000002</c:v>
                </c:pt>
                <c:pt idx="164">
                  <c:v>0.27800000000000002</c:v>
                </c:pt>
                <c:pt idx="165">
                  <c:v>0.28100000000000003</c:v>
                </c:pt>
                <c:pt idx="166">
                  <c:v>0.23499999999999999</c:v>
                </c:pt>
                <c:pt idx="167">
                  <c:v>0.217</c:v>
                </c:pt>
                <c:pt idx="168">
                  <c:v>0.27400000000000002</c:v>
                </c:pt>
                <c:pt idx="169">
                  <c:v>0.32400000000000001</c:v>
                </c:pt>
                <c:pt idx="170">
                  <c:v>0.314</c:v>
                </c:pt>
                <c:pt idx="171">
                  <c:v>0.30299999999999999</c:v>
                </c:pt>
                <c:pt idx="172">
                  <c:v>0.34100000000000003</c:v>
                </c:pt>
                <c:pt idx="173">
                  <c:v>0.34899999999999998</c:v>
                </c:pt>
                <c:pt idx="174">
                  <c:v>0.32300000000000001</c:v>
                </c:pt>
                <c:pt idx="175">
                  <c:v>0.29499999999999998</c:v>
                </c:pt>
                <c:pt idx="176">
                  <c:v>0.26700000000000002</c:v>
                </c:pt>
                <c:pt idx="177">
                  <c:v>0.34799999999999998</c:v>
                </c:pt>
                <c:pt idx="178">
                  <c:v>0.28100000000000003</c:v>
                </c:pt>
                <c:pt idx="179">
                  <c:v>0.28199999999999997</c:v>
                </c:pt>
                <c:pt idx="180">
                  <c:v>0.23799999999999999</c:v>
                </c:pt>
                <c:pt idx="181">
                  <c:v>0.23400000000000001</c:v>
                </c:pt>
                <c:pt idx="182">
                  <c:v>0.218</c:v>
                </c:pt>
                <c:pt idx="183">
                  <c:v>0.21</c:v>
                </c:pt>
                <c:pt idx="184">
                  <c:v>0.252</c:v>
                </c:pt>
                <c:pt idx="185">
                  <c:v>0.29299999999999998</c:v>
                </c:pt>
                <c:pt idx="186">
                  <c:v>0.20599999999999999</c:v>
                </c:pt>
                <c:pt idx="187">
                  <c:v>0.26800000000000002</c:v>
                </c:pt>
                <c:pt idx="188">
                  <c:v>0.14000000000000001</c:v>
                </c:pt>
                <c:pt idx="189">
                  <c:v>0.22</c:v>
                </c:pt>
                <c:pt idx="190">
                  <c:v>0.23599999999999999</c:v>
                </c:pt>
                <c:pt idx="191">
                  <c:v>0.23699999999999999</c:v>
                </c:pt>
                <c:pt idx="192">
                  <c:v>0.23799999999999999</c:v>
                </c:pt>
                <c:pt idx="193">
                  <c:v>0.22</c:v>
                </c:pt>
                <c:pt idx="194">
                  <c:v>0.17799999999999999</c:v>
                </c:pt>
                <c:pt idx="195">
                  <c:v>0.161</c:v>
                </c:pt>
                <c:pt idx="196">
                  <c:v>0.26900000000000002</c:v>
                </c:pt>
                <c:pt idx="197">
                  <c:v>0.24399999999999999</c:v>
                </c:pt>
                <c:pt idx="198">
                  <c:v>0.24199999999999999</c:v>
                </c:pt>
                <c:pt idx="199">
                  <c:v>0.27200000000000002</c:v>
                </c:pt>
                <c:pt idx="200">
                  <c:v>0.32</c:v>
                </c:pt>
                <c:pt idx="201">
                  <c:v>0.35299999999999998</c:v>
                </c:pt>
                <c:pt idx="202">
                  <c:v>0.29699999999999999</c:v>
                </c:pt>
                <c:pt idx="203">
                  <c:v>0.28299999999999997</c:v>
                </c:pt>
                <c:pt idx="204">
                  <c:v>0.29399999999999998</c:v>
                </c:pt>
                <c:pt idx="205">
                  <c:v>0.23499999999999999</c:v>
                </c:pt>
                <c:pt idx="206">
                  <c:v>0.315</c:v>
                </c:pt>
                <c:pt idx="207">
                  <c:v>0.255</c:v>
                </c:pt>
                <c:pt idx="208">
                  <c:v>0.27</c:v>
                </c:pt>
                <c:pt idx="209">
                  <c:v>0.23599999999999999</c:v>
                </c:pt>
                <c:pt idx="210">
                  <c:v>0.223</c:v>
                </c:pt>
                <c:pt idx="211">
                  <c:v>0.22600000000000001</c:v>
                </c:pt>
                <c:pt idx="212">
                  <c:v>0.17599999999999999</c:v>
                </c:pt>
                <c:pt idx="213">
                  <c:v>0.191</c:v>
                </c:pt>
                <c:pt idx="214">
                  <c:v>0.17699999999999999</c:v>
                </c:pt>
                <c:pt idx="215">
                  <c:v>0.249</c:v>
                </c:pt>
                <c:pt idx="216">
                  <c:v>0.60199999999999998</c:v>
                </c:pt>
                <c:pt idx="217">
                  <c:v>0.67</c:v>
                </c:pt>
                <c:pt idx="218">
                  <c:v>0.69899999999999995</c:v>
                </c:pt>
                <c:pt idx="219">
                  <c:v>0.68300000000000005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77-446F-BC6F-D13589943D34}"/>
            </c:ext>
          </c:extLst>
        </c:ser>
        <c:ser>
          <c:idx val="2"/>
          <c:order val="2"/>
          <c:tx>
            <c:strRef>
              <c:f>'2m'!$D$58</c:f>
              <c:strCache>
                <c:ptCount val="1"/>
                <c:pt idx="0">
                  <c:v>Medel</c:v>
                </c:pt>
              </c:strCache>
            </c:strRef>
          </c:tx>
          <c:spPr>
            <a:ln w="63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'2m'!$A$59:$A$808</c:f>
              <c:numCache>
                <c:formatCode>0</c:formatCode>
                <c:ptCount val="75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</c:numCache>
            </c:numRef>
          </c:xVal>
          <c:yVal>
            <c:numRef>
              <c:f>'2m'!$D$59:$D$808</c:f>
              <c:numCache>
                <c:formatCode>0.00</c:formatCode>
                <c:ptCount val="750"/>
                <c:pt idx="0">
                  <c:v>0.746</c:v>
                </c:pt>
                <c:pt idx="1">
                  <c:v>0.76350000000000007</c:v>
                </c:pt>
                <c:pt idx="2">
                  <c:v>0.52200000000000002</c:v>
                </c:pt>
                <c:pt idx="3">
                  <c:v>0.40300000000000002</c:v>
                </c:pt>
                <c:pt idx="4">
                  <c:v>0.38449999999999995</c:v>
                </c:pt>
                <c:pt idx="5">
                  <c:v>0.3775</c:v>
                </c:pt>
                <c:pt idx="6">
                  <c:v>0.38400000000000001</c:v>
                </c:pt>
                <c:pt idx="7">
                  <c:v>0.36499999999999999</c:v>
                </c:pt>
                <c:pt idx="8">
                  <c:v>0.33750000000000002</c:v>
                </c:pt>
                <c:pt idx="9">
                  <c:v>0.33050000000000002</c:v>
                </c:pt>
                <c:pt idx="10">
                  <c:v>0.34450000000000003</c:v>
                </c:pt>
                <c:pt idx="11">
                  <c:v>0.33099999999999996</c:v>
                </c:pt>
                <c:pt idx="12">
                  <c:v>0.32399999999999995</c:v>
                </c:pt>
                <c:pt idx="13">
                  <c:v>0.38250000000000001</c:v>
                </c:pt>
                <c:pt idx="14">
                  <c:v>0.35</c:v>
                </c:pt>
                <c:pt idx="15">
                  <c:v>0.308</c:v>
                </c:pt>
                <c:pt idx="16">
                  <c:v>0.255</c:v>
                </c:pt>
                <c:pt idx="17">
                  <c:v>0.247</c:v>
                </c:pt>
                <c:pt idx="18">
                  <c:v>0.20499999999999999</c:v>
                </c:pt>
                <c:pt idx="19">
                  <c:v>0.17299999999999999</c:v>
                </c:pt>
                <c:pt idx="20">
                  <c:v>0.222</c:v>
                </c:pt>
                <c:pt idx="21">
                  <c:v>0.20400000000000001</c:v>
                </c:pt>
                <c:pt idx="22">
                  <c:v>0.22</c:v>
                </c:pt>
                <c:pt idx="23">
                  <c:v>0.1915</c:v>
                </c:pt>
                <c:pt idx="24">
                  <c:v>0.191</c:v>
                </c:pt>
                <c:pt idx="25">
                  <c:v>0.17399999999999999</c:v>
                </c:pt>
                <c:pt idx="26">
                  <c:v>0.2225</c:v>
                </c:pt>
                <c:pt idx="27">
                  <c:v>0.2455</c:v>
                </c:pt>
                <c:pt idx="28">
                  <c:v>0.26400000000000001</c:v>
                </c:pt>
                <c:pt idx="29">
                  <c:v>0.23349999999999999</c:v>
                </c:pt>
                <c:pt idx="30">
                  <c:v>0.21850000000000003</c:v>
                </c:pt>
                <c:pt idx="31">
                  <c:v>0.24299999999999999</c:v>
                </c:pt>
                <c:pt idx="32">
                  <c:v>0.22949999999999998</c:v>
                </c:pt>
                <c:pt idx="33">
                  <c:v>0.25</c:v>
                </c:pt>
                <c:pt idx="34">
                  <c:v>0.21200000000000002</c:v>
                </c:pt>
                <c:pt idx="35">
                  <c:v>0.219</c:v>
                </c:pt>
                <c:pt idx="36">
                  <c:v>0.20699999999999999</c:v>
                </c:pt>
                <c:pt idx="37">
                  <c:v>0.20549999999999999</c:v>
                </c:pt>
                <c:pt idx="38">
                  <c:v>0.20100000000000001</c:v>
                </c:pt>
                <c:pt idx="39">
                  <c:v>0.2</c:v>
                </c:pt>
                <c:pt idx="40">
                  <c:v>0.21100000000000002</c:v>
                </c:pt>
                <c:pt idx="41">
                  <c:v>0.186</c:v>
                </c:pt>
                <c:pt idx="42">
                  <c:v>0.184</c:v>
                </c:pt>
                <c:pt idx="43">
                  <c:v>0.192</c:v>
                </c:pt>
                <c:pt idx="44">
                  <c:v>0.1885</c:v>
                </c:pt>
                <c:pt idx="45">
                  <c:v>0.1925</c:v>
                </c:pt>
                <c:pt idx="46">
                  <c:v>0.16900000000000001</c:v>
                </c:pt>
                <c:pt idx="47">
                  <c:v>0.22999999999999998</c:v>
                </c:pt>
                <c:pt idx="48">
                  <c:v>0.22500000000000001</c:v>
                </c:pt>
                <c:pt idx="49">
                  <c:v>0.18</c:v>
                </c:pt>
                <c:pt idx="50">
                  <c:v>0.1875</c:v>
                </c:pt>
                <c:pt idx="51">
                  <c:v>0.20400000000000001</c:v>
                </c:pt>
                <c:pt idx="52">
                  <c:v>0.27049999999999996</c:v>
                </c:pt>
                <c:pt idx="53">
                  <c:v>0.28149999999999997</c:v>
                </c:pt>
                <c:pt idx="54">
                  <c:v>0.26600000000000001</c:v>
                </c:pt>
                <c:pt idx="55">
                  <c:v>0.28300000000000003</c:v>
                </c:pt>
                <c:pt idx="56">
                  <c:v>0.32399999999999995</c:v>
                </c:pt>
                <c:pt idx="57">
                  <c:v>0.29849999999999999</c:v>
                </c:pt>
                <c:pt idx="58">
                  <c:v>0.34899999999999998</c:v>
                </c:pt>
                <c:pt idx="59">
                  <c:v>0.30399999999999999</c:v>
                </c:pt>
                <c:pt idx="60">
                  <c:v>0.309</c:v>
                </c:pt>
                <c:pt idx="61">
                  <c:v>0.34550000000000003</c:v>
                </c:pt>
                <c:pt idx="62">
                  <c:v>0.33800000000000002</c:v>
                </c:pt>
                <c:pt idx="63">
                  <c:v>0.33650000000000002</c:v>
                </c:pt>
                <c:pt idx="64">
                  <c:v>0.30349999999999999</c:v>
                </c:pt>
                <c:pt idx="65">
                  <c:v>0.27949999999999997</c:v>
                </c:pt>
                <c:pt idx="66">
                  <c:v>0.24399999999999999</c:v>
                </c:pt>
                <c:pt idx="67">
                  <c:v>0.22599999999999998</c:v>
                </c:pt>
                <c:pt idx="68">
                  <c:v>0.21650000000000003</c:v>
                </c:pt>
                <c:pt idx="69">
                  <c:v>0.19450000000000001</c:v>
                </c:pt>
                <c:pt idx="70">
                  <c:v>0.1905</c:v>
                </c:pt>
                <c:pt idx="71">
                  <c:v>0.20400000000000001</c:v>
                </c:pt>
                <c:pt idx="72">
                  <c:v>0.20050000000000001</c:v>
                </c:pt>
                <c:pt idx="73">
                  <c:v>0.19550000000000001</c:v>
                </c:pt>
                <c:pt idx="74">
                  <c:v>0.192</c:v>
                </c:pt>
                <c:pt idx="75">
                  <c:v>0.17699999999999999</c:v>
                </c:pt>
                <c:pt idx="76">
                  <c:v>0.16350000000000001</c:v>
                </c:pt>
                <c:pt idx="77">
                  <c:v>0.17699999999999999</c:v>
                </c:pt>
                <c:pt idx="78">
                  <c:v>0.17799999999999999</c:v>
                </c:pt>
                <c:pt idx="79">
                  <c:v>0.154</c:v>
                </c:pt>
                <c:pt idx="80">
                  <c:v>0.13600000000000001</c:v>
                </c:pt>
                <c:pt idx="81">
                  <c:v>0.13700000000000001</c:v>
                </c:pt>
                <c:pt idx="82">
                  <c:v>0.14350000000000002</c:v>
                </c:pt>
                <c:pt idx="83">
                  <c:v>0.16349999999999998</c:v>
                </c:pt>
                <c:pt idx="84">
                  <c:v>0.16449999999999998</c:v>
                </c:pt>
                <c:pt idx="85">
                  <c:v>0.1565</c:v>
                </c:pt>
                <c:pt idx="86">
                  <c:v>0.159</c:v>
                </c:pt>
                <c:pt idx="87">
                  <c:v>0.17649999999999999</c:v>
                </c:pt>
                <c:pt idx="88">
                  <c:v>0.185</c:v>
                </c:pt>
                <c:pt idx="89">
                  <c:v>0.17549999999999999</c:v>
                </c:pt>
                <c:pt idx="90">
                  <c:v>0.18049999999999999</c:v>
                </c:pt>
                <c:pt idx="91">
                  <c:v>0.1845</c:v>
                </c:pt>
                <c:pt idx="92">
                  <c:v>0.1895</c:v>
                </c:pt>
                <c:pt idx="93">
                  <c:v>0.2155</c:v>
                </c:pt>
                <c:pt idx="94">
                  <c:v>0.249</c:v>
                </c:pt>
                <c:pt idx="95">
                  <c:v>0.19750000000000001</c:v>
                </c:pt>
                <c:pt idx="96">
                  <c:v>0.221</c:v>
                </c:pt>
                <c:pt idx="97">
                  <c:v>0.20650000000000002</c:v>
                </c:pt>
                <c:pt idx="98">
                  <c:v>0.2155</c:v>
                </c:pt>
                <c:pt idx="99">
                  <c:v>0.221</c:v>
                </c:pt>
                <c:pt idx="100">
                  <c:v>0.19350000000000001</c:v>
                </c:pt>
                <c:pt idx="101">
                  <c:v>0.58899999999999997</c:v>
                </c:pt>
                <c:pt idx="102">
                  <c:v>0.75900000000000001</c:v>
                </c:pt>
                <c:pt idx="103">
                  <c:v>0.74550000000000005</c:v>
                </c:pt>
                <c:pt idx="104">
                  <c:v>0.72350000000000003</c:v>
                </c:pt>
                <c:pt idx="105">
                  <c:v>0.71350000000000002</c:v>
                </c:pt>
                <c:pt idx="106">
                  <c:v>0.746</c:v>
                </c:pt>
                <c:pt idx="107">
                  <c:v>0.76200000000000001</c:v>
                </c:pt>
                <c:pt idx="108">
                  <c:v>0.72399999999999998</c:v>
                </c:pt>
                <c:pt idx="109">
                  <c:v>0.71199999999999997</c:v>
                </c:pt>
                <c:pt idx="110">
                  <c:v>0.71150000000000002</c:v>
                </c:pt>
                <c:pt idx="111">
                  <c:v>0.72699999999999998</c:v>
                </c:pt>
                <c:pt idx="112">
                  <c:v>0.71049999999999991</c:v>
                </c:pt>
                <c:pt idx="113">
                  <c:v>0.6964999999999999</c:v>
                </c:pt>
                <c:pt idx="114">
                  <c:v>0.71849999999999992</c:v>
                </c:pt>
                <c:pt idx="115">
                  <c:v>0.71649999999999991</c:v>
                </c:pt>
                <c:pt idx="116">
                  <c:v>0.70699999999999996</c:v>
                </c:pt>
                <c:pt idx="117">
                  <c:v>0.71849999999999992</c:v>
                </c:pt>
                <c:pt idx="118">
                  <c:v>0.68100000000000005</c:v>
                </c:pt>
                <c:pt idx="119">
                  <c:v>0.65850000000000009</c:v>
                </c:pt>
                <c:pt idx="120">
                  <c:v>0.69399999999999995</c:v>
                </c:pt>
                <c:pt idx="121">
                  <c:v>0.72500000000000009</c:v>
                </c:pt>
                <c:pt idx="122">
                  <c:v>0.66400000000000003</c:v>
                </c:pt>
                <c:pt idx="123">
                  <c:v>0.6885</c:v>
                </c:pt>
                <c:pt idx="124">
                  <c:v>0.71049999999999991</c:v>
                </c:pt>
                <c:pt idx="125">
                  <c:v>0.46950000000000003</c:v>
                </c:pt>
                <c:pt idx="126">
                  <c:v>0.29000000000000004</c:v>
                </c:pt>
                <c:pt idx="127">
                  <c:v>0.32600000000000001</c:v>
                </c:pt>
                <c:pt idx="128">
                  <c:v>0.34450000000000003</c:v>
                </c:pt>
                <c:pt idx="129">
                  <c:v>0.33650000000000002</c:v>
                </c:pt>
                <c:pt idx="130">
                  <c:v>0.30349999999999999</c:v>
                </c:pt>
                <c:pt idx="131">
                  <c:v>0.34599999999999997</c:v>
                </c:pt>
                <c:pt idx="132">
                  <c:v>0.35499999999999998</c:v>
                </c:pt>
                <c:pt idx="133">
                  <c:v>0.3145</c:v>
                </c:pt>
                <c:pt idx="134">
                  <c:v>0.29500000000000004</c:v>
                </c:pt>
                <c:pt idx="135">
                  <c:v>0.27550000000000002</c:v>
                </c:pt>
                <c:pt idx="136">
                  <c:v>0.315</c:v>
                </c:pt>
                <c:pt idx="137">
                  <c:v>0.29649999999999999</c:v>
                </c:pt>
                <c:pt idx="138">
                  <c:v>0.33899999999999997</c:v>
                </c:pt>
                <c:pt idx="139">
                  <c:v>0.35299999999999998</c:v>
                </c:pt>
                <c:pt idx="140">
                  <c:v>0.31950000000000001</c:v>
                </c:pt>
                <c:pt idx="141">
                  <c:v>0.32350000000000001</c:v>
                </c:pt>
                <c:pt idx="142">
                  <c:v>0.34199999999999997</c:v>
                </c:pt>
                <c:pt idx="143">
                  <c:v>0.27500000000000002</c:v>
                </c:pt>
                <c:pt idx="144">
                  <c:v>0.29749999999999999</c:v>
                </c:pt>
                <c:pt idx="145">
                  <c:v>0.28600000000000003</c:v>
                </c:pt>
                <c:pt idx="146">
                  <c:v>0.26500000000000001</c:v>
                </c:pt>
                <c:pt idx="147">
                  <c:v>0.32150000000000001</c:v>
                </c:pt>
                <c:pt idx="148">
                  <c:v>0.25750000000000001</c:v>
                </c:pt>
                <c:pt idx="149">
                  <c:v>0.24149999999999999</c:v>
                </c:pt>
                <c:pt idx="150">
                  <c:v>0.26600000000000001</c:v>
                </c:pt>
                <c:pt idx="151">
                  <c:v>0.27600000000000002</c:v>
                </c:pt>
                <c:pt idx="152">
                  <c:v>0.19900000000000001</c:v>
                </c:pt>
                <c:pt idx="153">
                  <c:v>0.25850000000000001</c:v>
                </c:pt>
                <c:pt idx="154">
                  <c:v>0.27849999999999997</c:v>
                </c:pt>
                <c:pt idx="155">
                  <c:v>0.29399999999999998</c:v>
                </c:pt>
                <c:pt idx="156">
                  <c:v>0.28799999999999998</c:v>
                </c:pt>
                <c:pt idx="157">
                  <c:v>0.27700000000000002</c:v>
                </c:pt>
                <c:pt idx="158">
                  <c:v>0.26800000000000002</c:v>
                </c:pt>
                <c:pt idx="159">
                  <c:v>0.23850000000000002</c:v>
                </c:pt>
                <c:pt idx="160">
                  <c:v>0.28600000000000003</c:v>
                </c:pt>
                <c:pt idx="161">
                  <c:v>0.24199999999999999</c:v>
                </c:pt>
                <c:pt idx="162">
                  <c:v>0.22850000000000001</c:v>
                </c:pt>
                <c:pt idx="163">
                  <c:v>0.26350000000000001</c:v>
                </c:pt>
                <c:pt idx="164">
                  <c:v>0.26750000000000002</c:v>
                </c:pt>
                <c:pt idx="165">
                  <c:v>0.2485</c:v>
                </c:pt>
                <c:pt idx="166">
                  <c:v>0.19400000000000001</c:v>
                </c:pt>
                <c:pt idx="167">
                  <c:v>0.19900000000000001</c:v>
                </c:pt>
                <c:pt idx="168">
                  <c:v>0.23949999999999999</c:v>
                </c:pt>
                <c:pt idx="169">
                  <c:v>0.29149999999999998</c:v>
                </c:pt>
                <c:pt idx="170">
                  <c:v>0.27</c:v>
                </c:pt>
                <c:pt idx="171">
                  <c:v>0.27149999999999996</c:v>
                </c:pt>
                <c:pt idx="172">
                  <c:v>0.31000000000000005</c:v>
                </c:pt>
                <c:pt idx="173">
                  <c:v>0.31999999999999995</c:v>
                </c:pt>
                <c:pt idx="174">
                  <c:v>0.28749999999999998</c:v>
                </c:pt>
                <c:pt idx="175">
                  <c:v>0.29949999999999999</c:v>
                </c:pt>
                <c:pt idx="176">
                  <c:v>0.29100000000000004</c:v>
                </c:pt>
                <c:pt idx="177">
                  <c:v>0.32850000000000001</c:v>
                </c:pt>
                <c:pt idx="178">
                  <c:v>0.28349999999999997</c:v>
                </c:pt>
                <c:pt idx="179">
                  <c:v>0.2485</c:v>
                </c:pt>
                <c:pt idx="180">
                  <c:v>0.21249999999999999</c:v>
                </c:pt>
                <c:pt idx="181">
                  <c:v>0.20300000000000001</c:v>
                </c:pt>
                <c:pt idx="182">
                  <c:v>0.20550000000000002</c:v>
                </c:pt>
                <c:pt idx="183">
                  <c:v>0.21249999999999999</c:v>
                </c:pt>
                <c:pt idx="184">
                  <c:v>0.252</c:v>
                </c:pt>
                <c:pt idx="185">
                  <c:v>0.26050000000000001</c:v>
                </c:pt>
                <c:pt idx="186">
                  <c:v>0.2145</c:v>
                </c:pt>
                <c:pt idx="187">
                  <c:v>0.24399999999999999</c:v>
                </c:pt>
                <c:pt idx="188">
                  <c:v>0.17</c:v>
                </c:pt>
                <c:pt idx="189">
                  <c:v>0.23899999999999999</c:v>
                </c:pt>
                <c:pt idx="190">
                  <c:v>0.24</c:v>
                </c:pt>
                <c:pt idx="191">
                  <c:v>0.23399999999999999</c:v>
                </c:pt>
                <c:pt idx="192">
                  <c:v>0.26100000000000001</c:v>
                </c:pt>
                <c:pt idx="193">
                  <c:v>0.22550000000000001</c:v>
                </c:pt>
                <c:pt idx="194">
                  <c:v>0.19850000000000001</c:v>
                </c:pt>
                <c:pt idx="195">
                  <c:v>0.21850000000000003</c:v>
                </c:pt>
                <c:pt idx="196">
                  <c:v>0.26300000000000001</c:v>
                </c:pt>
                <c:pt idx="197">
                  <c:v>0.23399999999999999</c:v>
                </c:pt>
                <c:pt idx="198">
                  <c:v>0.22749999999999998</c:v>
                </c:pt>
                <c:pt idx="199">
                  <c:v>0.25750000000000001</c:v>
                </c:pt>
                <c:pt idx="200">
                  <c:v>0.27350000000000002</c:v>
                </c:pt>
                <c:pt idx="201">
                  <c:v>0.27749999999999997</c:v>
                </c:pt>
                <c:pt idx="202">
                  <c:v>0.28749999999999998</c:v>
                </c:pt>
                <c:pt idx="203">
                  <c:v>0.26449999999999996</c:v>
                </c:pt>
                <c:pt idx="204">
                  <c:v>0.24349999999999999</c:v>
                </c:pt>
                <c:pt idx="205">
                  <c:v>0.2535</c:v>
                </c:pt>
                <c:pt idx="206">
                  <c:v>0.28549999999999998</c:v>
                </c:pt>
                <c:pt idx="207">
                  <c:v>0.26500000000000001</c:v>
                </c:pt>
                <c:pt idx="208">
                  <c:v>0.2495</c:v>
                </c:pt>
                <c:pt idx="209">
                  <c:v>0.22899999999999998</c:v>
                </c:pt>
                <c:pt idx="210">
                  <c:v>0.20850000000000002</c:v>
                </c:pt>
                <c:pt idx="211">
                  <c:v>0.24149999999999999</c:v>
                </c:pt>
                <c:pt idx="212">
                  <c:v>0.19750000000000001</c:v>
                </c:pt>
                <c:pt idx="213">
                  <c:v>0.17899999999999999</c:v>
                </c:pt>
                <c:pt idx="214">
                  <c:v>0.187</c:v>
                </c:pt>
                <c:pt idx="215">
                  <c:v>0.35550000000000004</c:v>
                </c:pt>
                <c:pt idx="216">
                  <c:v>0.61250000000000004</c:v>
                </c:pt>
                <c:pt idx="217">
                  <c:v>0.6765000000000001</c:v>
                </c:pt>
                <c:pt idx="218">
                  <c:v>0.68300000000000005</c:v>
                </c:pt>
                <c:pt idx="219">
                  <c:v>0.69199999999999995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77-446F-BC6F-D13589943D34}"/>
            </c:ext>
          </c:extLst>
        </c:ser>
        <c:ser>
          <c:idx val="3"/>
          <c:order val="3"/>
          <c:tx>
            <c:strRef>
              <c:f>'2m'!$F$58</c:f>
              <c:strCache>
                <c:ptCount val="1"/>
                <c:pt idx="0">
                  <c:v>Gräns 0,50µ</c:v>
                </c:pt>
              </c:strCache>
            </c:strRef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'2m'!$A$59:$A$808</c:f>
              <c:numCache>
                <c:formatCode>0</c:formatCode>
                <c:ptCount val="75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</c:numCache>
            </c:numRef>
          </c:xVal>
          <c:yVal>
            <c:numRef>
              <c:f>'2m'!$F$59:$F$808</c:f>
              <c:numCache>
                <c:formatCode>0.00</c:formatCode>
                <c:ptCount val="75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77-446F-BC6F-D1358994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96872"/>
        <c:axId val="368993736"/>
      </c:scatterChart>
      <c:valAx>
        <c:axId val="368996872"/>
        <c:scaling>
          <c:orientation val="minMax"/>
          <c:max val="43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r>
                  <a:rPr lang="sv-SE"/>
                  <a:t>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 Light" panose="020F0302020204030204" pitchFamily="34" charset="0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sv-SE"/>
          </a:p>
        </c:txPr>
        <c:crossAx val="368993736"/>
        <c:crosses val="autoZero"/>
        <c:crossBetween val="midCat"/>
        <c:majorUnit val="50"/>
      </c:valAx>
      <c:valAx>
        <c:axId val="3689937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r>
                  <a:rPr lang="sv-SE"/>
                  <a:t>Friktion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 Light" panose="020F0302020204030204" pitchFamily="34" charset="0"/>
                  <a:ea typeface="+mn-ea"/>
                  <a:cs typeface="+mn-cs"/>
                </a:defRPr>
              </a:pPr>
              <a:endParaRPr lang="sv-S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sv-SE"/>
          </a:p>
        </c:txPr>
        <c:crossAx val="368996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1" baseline="0">
          <a:latin typeface="Calibri Light" panose="020F0302020204030204" pitchFamily="34" charset="0"/>
        </a:defRPr>
      </a:pPr>
      <a:endParaRPr lang="sv-SE"/>
    </a:p>
  </c:txPr>
  <c:printSettings>
    <c:headerFooter>
      <c:oddHeader>&amp;V&amp;G</c:oddHeader>
    </c:headerFooter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16932</xdr:colOff>
      <xdr:row>32</xdr:row>
      <xdr:rowOff>85725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1AF923A-B2F0-4754-BE95-64D67B94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989732" cy="6181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430991</xdr:colOff>
      <xdr:row>52</xdr:row>
      <xdr:rowOff>152400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464C7B8-FDA8-4623-A186-CD766EF2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680104" y="2680104"/>
          <a:ext cx="10058399" cy="4698191"/>
        </a:xfrm>
        <a:prstGeom prst="rect">
          <a:avLst/>
        </a:prstGeom>
      </xdr:spPr>
    </xdr:pic>
    <xdr:clientData/>
  </xdr:twoCellAnchor>
  <xdr:twoCellAnchor editAs="oneCell">
    <xdr:from>
      <xdr:col>7</xdr:col>
      <xdr:colOff>492900</xdr:colOff>
      <xdr:row>0</xdr:row>
      <xdr:rowOff>0</xdr:rowOff>
    </xdr:from>
    <xdr:to>
      <xdr:col>15</xdr:col>
      <xdr:colOff>310996</xdr:colOff>
      <xdr:row>52</xdr:row>
      <xdr:rowOff>152400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5DC307C-11B8-449D-84BE-A86BA3B28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78348" y="2681752"/>
          <a:ext cx="10058400" cy="46948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14250</xdr:rowOff>
    </xdr:from>
    <xdr:to>
      <xdr:col>15</xdr:col>
      <xdr:colOff>314324</xdr:colOff>
      <xdr:row>76</xdr:row>
      <xdr:rowOff>49048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5260E965-60B9-4FED-8B79-245A9F17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0750"/>
          <a:ext cx="9458324" cy="44162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55561</xdr:colOff>
      <xdr:row>21</xdr:row>
      <xdr:rowOff>41277</xdr:rowOff>
    </xdr:from>
    <xdr:to>
      <xdr:col>6</xdr:col>
      <xdr:colOff>466724</xdr:colOff>
      <xdr:row>47</xdr:row>
      <xdr:rowOff>124279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6EA49E-F98A-4CFE-885F-5F110C9E0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104775</xdr:rowOff>
    </xdr:from>
    <xdr:to>
      <xdr:col>6</xdr:col>
      <xdr:colOff>485775</xdr:colOff>
      <xdr:row>0</xdr:row>
      <xdr:rowOff>511629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758C97D0-E3DE-4FEF-BDD9-AD98753407A5}"/>
            </a:ext>
          </a:extLst>
        </xdr:cNvPr>
        <xdr:cNvSpPr txBox="1"/>
      </xdr:nvSpPr>
      <xdr:spPr>
        <a:xfrm>
          <a:off x="0" y="104775"/>
          <a:ext cx="6600825" cy="4068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900">
              <a:solidFill>
                <a:srgbClr val="0E65A0"/>
              </a:solidFill>
              <a:effectLst/>
              <a:latin typeface="+mn-lt"/>
              <a:ea typeface="+mn-ea"/>
              <a:cs typeface="+mn-cs"/>
            </a:rPr>
            <a:t>Adress:  Israndsvägen 16</a:t>
          </a:r>
          <a:r>
            <a:rPr lang="sv-SE" sz="900">
              <a:solidFill>
                <a:srgbClr val="0E65A0"/>
              </a:solidFill>
            </a:rPr>
            <a:t>	</a:t>
          </a:r>
          <a:r>
            <a:rPr lang="sv-SE" sz="900">
              <a:solidFill>
                <a:srgbClr val="0E65A0"/>
              </a:solidFill>
              <a:effectLst/>
              <a:latin typeface="+mn-lt"/>
              <a:ea typeface="+mn-ea"/>
              <a:cs typeface="+mn-cs"/>
            </a:rPr>
            <a:t>Org.nr:    556823-1582	</a:t>
          </a:r>
          <a:r>
            <a:rPr lang="sv-SE" sz="900">
              <a:solidFill>
                <a:srgbClr val="0E65A0"/>
              </a:solidFill>
            </a:rPr>
            <a:t>Hemsida:   www.roadfriction.se</a:t>
          </a:r>
        </a:p>
        <a:p>
          <a:r>
            <a:rPr lang="sv-SE" sz="900" baseline="0">
              <a:solidFill>
                <a:srgbClr val="0E65A0"/>
              </a:solidFill>
              <a:effectLst/>
              <a:latin typeface="+mn-lt"/>
              <a:ea typeface="+mn-ea"/>
              <a:cs typeface="+mn-cs"/>
            </a:rPr>
            <a:t>                </a:t>
          </a:r>
          <a:r>
            <a:rPr lang="sv-SE" sz="900">
              <a:solidFill>
                <a:srgbClr val="0E65A0"/>
              </a:solidFill>
              <a:effectLst/>
              <a:latin typeface="+mn-lt"/>
              <a:ea typeface="+mn-ea"/>
              <a:cs typeface="+mn-cs"/>
            </a:rPr>
            <a:t>595</a:t>
          </a:r>
          <a:r>
            <a:rPr lang="sv-SE" sz="900" baseline="0">
              <a:solidFill>
                <a:srgbClr val="0E65A0"/>
              </a:solidFill>
              <a:effectLst/>
              <a:latin typeface="+mn-lt"/>
              <a:ea typeface="+mn-ea"/>
              <a:cs typeface="+mn-cs"/>
            </a:rPr>
            <a:t> 44 Mjölby</a:t>
          </a:r>
          <a:r>
            <a:rPr lang="sv-SE" sz="900">
              <a:solidFill>
                <a:srgbClr val="0E65A0"/>
              </a:solidFill>
            </a:rPr>
            <a:t>	Telefon:   072 - 174 33 31	</a:t>
          </a:r>
          <a:r>
            <a:rPr lang="sv-SE" sz="900" baseline="0">
              <a:solidFill>
                <a:srgbClr val="0E65A0"/>
              </a:solidFill>
              <a:effectLst/>
              <a:latin typeface="+mn-lt"/>
              <a:ea typeface="+mn-ea"/>
              <a:cs typeface="+mn-cs"/>
            </a:rPr>
            <a:t>Mail:            sven.linden@roadfriction.se</a:t>
          </a:r>
          <a:endParaRPr lang="sv-SE" sz="900">
            <a:solidFill>
              <a:srgbClr val="0E65A0"/>
            </a:solidFill>
          </a:endParaRPr>
        </a:p>
      </xdr:txBody>
    </xdr:sp>
    <xdr:clientData/>
  </xdr:twoCellAnchor>
  <xdr:twoCellAnchor>
    <xdr:from>
      <xdr:col>1</xdr:col>
      <xdr:colOff>409575</xdr:colOff>
      <xdr:row>28</xdr:row>
      <xdr:rowOff>142875</xdr:rowOff>
    </xdr:from>
    <xdr:to>
      <xdr:col>2</xdr:col>
      <xdr:colOff>457200</xdr:colOff>
      <xdr:row>30</xdr:row>
      <xdr:rowOff>114300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6F912826-3BB3-40F8-90CE-11C1B753EB07}"/>
            </a:ext>
          </a:extLst>
        </xdr:cNvPr>
        <xdr:cNvSpPr txBox="1"/>
      </xdr:nvSpPr>
      <xdr:spPr>
        <a:xfrm>
          <a:off x="1524000" y="6172200"/>
          <a:ext cx="11620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400">
              <a:solidFill>
                <a:srgbClr val="0E65A0"/>
              </a:solidFill>
            </a:rPr>
            <a:t>Elskena</a:t>
          </a:r>
          <a:endParaRPr lang="sv-SE" sz="1100">
            <a:solidFill>
              <a:srgbClr val="0E65A0"/>
            </a:solidFill>
          </a:endParaRPr>
        </a:p>
      </xdr:txBody>
    </xdr:sp>
    <xdr:clientData/>
  </xdr:twoCellAnchor>
  <xdr:twoCellAnchor>
    <xdr:from>
      <xdr:col>4</xdr:col>
      <xdr:colOff>9525</xdr:colOff>
      <xdr:row>28</xdr:row>
      <xdr:rowOff>152400</xdr:rowOff>
    </xdr:from>
    <xdr:to>
      <xdr:col>5</xdr:col>
      <xdr:colOff>57150</xdr:colOff>
      <xdr:row>30</xdr:row>
      <xdr:rowOff>123825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DE203C15-4754-4AE9-974F-2E64C1F5CC68}"/>
            </a:ext>
          </a:extLst>
        </xdr:cNvPr>
        <xdr:cNvSpPr txBox="1"/>
      </xdr:nvSpPr>
      <xdr:spPr>
        <a:xfrm>
          <a:off x="4457700" y="6181725"/>
          <a:ext cx="11620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400">
              <a:solidFill>
                <a:srgbClr val="0E65A0"/>
              </a:solidFill>
            </a:rPr>
            <a:t>Elskena</a:t>
          </a:r>
          <a:endParaRPr lang="sv-SE" sz="1100">
            <a:solidFill>
              <a:srgbClr val="0E65A0"/>
            </a:solidFill>
          </a:endParaRPr>
        </a:p>
      </xdr:txBody>
    </xdr:sp>
    <xdr:clientData/>
  </xdr:twoCellAnchor>
  <xdr:twoCellAnchor>
    <xdr:from>
      <xdr:col>2</xdr:col>
      <xdr:colOff>838200</xdr:colOff>
      <xdr:row>28</xdr:row>
      <xdr:rowOff>152400</xdr:rowOff>
    </xdr:from>
    <xdr:to>
      <xdr:col>3</xdr:col>
      <xdr:colOff>885825</xdr:colOff>
      <xdr:row>30</xdr:row>
      <xdr:rowOff>123825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3CFC4EF6-2687-46A7-A448-2967A11D1AAD}"/>
            </a:ext>
          </a:extLst>
        </xdr:cNvPr>
        <xdr:cNvSpPr txBox="1"/>
      </xdr:nvSpPr>
      <xdr:spPr>
        <a:xfrm>
          <a:off x="3067050" y="6181725"/>
          <a:ext cx="11620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400">
              <a:solidFill>
                <a:srgbClr val="0E65A0"/>
              </a:solidFill>
            </a:rPr>
            <a:t>Asfalt</a:t>
          </a:r>
          <a:endParaRPr lang="sv-SE" sz="1100">
            <a:solidFill>
              <a:srgbClr val="0E65A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1D4F-621D-4B95-AC69-FFD58FB4417A}">
  <sheetPr>
    <tabColor theme="7" tint="0.39997558519241921"/>
  </sheetPr>
  <dimension ref="A1"/>
  <sheetViews>
    <sheetView tabSelected="1" workbookViewId="0">
      <selection activeCell="U23" sqref="U23"/>
    </sheetView>
  </sheetViews>
  <sheetFormatPr defaultRowHeight="15" x14ac:dyDescent="0.25"/>
  <sheetData/>
  <sheetProtection algorithmName="SHA-512" hashValue="7nmPehort3FxN29M2uT5jUHPkQcLGdRnd21K71rWiEQqaXA0qn6HkOiAH/acHyYvzeZ7YOZCyNHVxbflLWLKcg==" saltValue="vllDkD3jpe2eeuY1gPF/F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0280-8DFB-4D13-B18B-123BE5B4FF45}">
  <sheetPr>
    <tabColor theme="7" tint="0.39997558519241921"/>
  </sheetPr>
  <dimension ref="A1"/>
  <sheetViews>
    <sheetView workbookViewId="0">
      <selection activeCell="R68" sqref="R68"/>
    </sheetView>
  </sheetViews>
  <sheetFormatPr defaultRowHeight="15" x14ac:dyDescent="0.25"/>
  <sheetData/>
  <sheetProtection algorithmName="SHA-512" hashValue="u8mB11o6zefu31fA3kCBcspqvuueMRDq/hqoQNdCELwHJZZVXeFoX76yDTd1H0aDWXAZWXsQ9am9ZFSaOZGbCw==" saltValue="lglNpm28/kR6iqquJhAwaQ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1F0D9-1AFA-4D21-89F6-482A79BB70B4}">
  <sheetPr>
    <tabColor theme="4" tint="-0.249977111117893"/>
  </sheetPr>
  <dimension ref="A1:G808"/>
  <sheetViews>
    <sheetView view="pageLayout" zoomScaleNormal="100" workbookViewId="0">
      <selection activeCell="B58" sqref="B58"/>
    </sheetView>
  </sheetViews>
  <sheetFormatPr defaultColWidth="8.85546875" defaultRowHeight="15" x14ac:dyDescent="0.25"/>
  <cols>
    <col min="1" max="3" width="15.5703125" style="2" customWidth="1"/>
    <col min="4" max="4" width="15.42578125" style="2" customWidth="1"/>
    <col min="5" max="5" width="15.5703125" style="2" customWidth="1"/>
    <col min="6" max="7" width="7.7109375" style="2" customWidth="1"/>
    <col min="8" max="16384" width="8.85546875" style="2"/>
  </cols>
  <sheetData>
    <row r="1" spans="1:7" ht="42.75" customHeight="1" x14ac:dyDescent="0.25">
      <c r="A1" s="1"/>
      <c r="B1" s="1"/>
      <c r="C1" s="1"/>
      <c r="D1" s="1"/>
      <c r="E1" s="1"/>
      <c r="F1" s="1"/>
      <c r="G1" s="1"/>
    </row>
    <row r="2" spans="1:7" ht="9.75" customHeight="1" x14ac:dyDescent="0.25">
      <c r="A2" s="1"/>
      <c r="B2" s="1"/>
      <c r="C2" s="1"/>
      <c r="D2" s="1"/>
      <c r="E2" s="1"/>
      <c r="F2" s="1"/>
      <c r="G2" s="1"/>
    </row>
    <row r="3" spans="1:7" ht="36.75" customHeight="1" x14ac:dyDescent="0.25">
      <c r="A3" s="46" t="s">
        <v>37</v>
      </c>
      <c r="B3" s="46"/>
      <c r="C3" s="46"/>
      <c r="D3" s="46"/>
      <c r="E3" s="46"/>
      <c r="F3" s="46"/>
      <c r="G3" s="46"/>
    </row>
    <row r="4" spans="1:7" ht="9.75" customHeight="1" x14ac:dyDescent="0.25">
      <c r="A4" s="3"/>
      <c r="B4" s="4"/>
      <c r="C4" s="4"/>
      <c r="D4" s="3"/>
      <c r="E4" s="4"/>
      <c r="F4" s="4"/>
      <c r="G4" s="1"/>
    </row>
    <row r="5" spans="1:7" ht="16.149999999999999" customHeight="1" x14ac:dyDescent="0.25">
      <c r="A5" s="5" t="s">
        <v>30</v>
      </c>
      <c r="B5" s="47" t="s">
        <v>38</v>
      </c>
      <c r="C5" s="47"/>
      <c r="D5" s="5" t="s">
        <v>31</v>
      </c>
      <c r="E5" s="47" t="s">
        <v>34</v>
      </c>
      <c r="F5" s="47"/>
      <c r="G5" s="47"/>
    </row>
    <row r="6" spans="1:7" ht="16.149999999999999" customHeight="1" x14ac:dyDescent="0.25">
      <c r="A6" s="6"/>
      <c r="B6" s="47"/>
      <c r="C6" s="47"/>
      <c r="D6" s="7"/>
      <c r="E6" s="47" t="s">
        <v>39</v>
      </c>
      <c r="F6" s="47"/>
      <c r="G6" s="47"/>
    </row>
    <row r="7" spans="1:7" ht="16.149999999999999" customHeight="1" x14ac:dyDescent="0.35">
      <c r="A7" s="8" t="s">
        <v>2</v>
      </c>
      <c r="B7" s="50" t="s">
        <v>40</v>
      </c>
      <c r="C7" s="50"/>
      <c r="D7" s="50"/>
      <c r="E7" s="50"/>
      <c r="F7" s="50"/>
      <c r="G7" s="1"/>
    </row>
    <row r="8" spans="1:7" ht="16.149999999999999" customHeight="1" x14ac:dyDescent="0.25">
      <c r="A8" s="3" t="s">
        <v>3</v>
      </c>
      <c r="B8" s="41" t="s">
        <v>41</v>
      </c>
      <c r="C8" s="41"/>
      <c r="D8" s="3" t="s">
        <v>21</v>
      </c>
      <c r="E8" s="41" t="s">
        <v>59</v>
      </c>
      <c r="F8" s="41"/>
      <c r="G8" s="41"/>
    </row>
    <row r="9" spans="1:7" ht="16.149999999999999" customHeight="1" x14ac:dyDescent="0.25">
      <c r="A9" s="3" t="s">
        <v>4</v>
      </c>
      <c r="B9" s="41" t="s">
        <v>42</v>
      </c>
      <c r="C9" s="41"/>
      <c r="D9" s="3" t="s">
        <v>22</v>
      </c>
      <c r="E9" s="31" t="s">
        <v>60</v>
      </c>
      <c r="F9" s="41"/>
      <c r="G9" s="41"/>
    </row>
    <row r="10" spans="1:7" ht="16.149999999999999" customHeight="1" x14ac:dyDescent="0.25">
      <c r="A10" s="3" t="s">
        <v>6</v>
      </c>
      <c r="B10" s="32" t="s">
        <v>43</v>
      </c>
      <c r="C10" s="6" t="s">
        <v>25</v>
      </c>
      <c r="D10" s="32" t="s">
        <v>43</v>
      </c>
      <c r="E10" s="9" t="s">
        <v>26</v>
      </c>
      <c r="F10" s="42" t="s">
        <v>44</v>
      </c>
      <c r="G10" s="42"/>
    </row>
    <row r="11" spans="1:7" ht="16.149999999999999" customHeight="1" x14ac:dyDescent="0.25">
      <c r="A11" s="6" t="s">
        <v>1</v>
      </c>
      <c r="B11" s="7" t="s">
        <v>48</v>
      </c>
      <c r="C11" s="6" t="s">
        <v>19</v>
      </c>
      <c r="D11" s="7" t="s">
        <v>61</v>
      </c>
      <c r="E11" s="6" t="s">
        <v>20</v>
      </c>
      <c r="F11" s="43" t="s">
        <v>52</v>
      </c>
      <c r="G11" s="43"/>
    </row>
    <row r="12" spans="1:7" ht="16.149999999999999" customHeight="1" x14ac:dyDescent="0.25">
      <c r="A12" s="3" t="s">
        <v>5</v>
      </c>
      <c r="B12" s="10" t="s">
        <v>47</v>
      </c>
      <c r="C12" s="3" t="s">
        <v>23</v>
      </c>
      <c r="D12" s="10" t="s">
        <v>46</v>
      </c>
      <c r="E12" s="3" t="s">
        <v>24</v>
      </c>
      <c r="F12" s="44" t="s">
        <v>45</v>
      </c>
      <c r="G12" s="44"/>
    </row>
    <row r="13" spans="1:7" ht="16.149999999999999" customHeight="1" x14ac:dyDescent="0.25">
      <c r="A13" s="3" t="s">
        <v>0</v>
      </c>
      <c r="B13" s="45" t="s">
        <v>35</v>
      </c>
      <c r="C13" s="45"/>
      <c r="D13" s="45"/>
      <c r="E13" s="45"/>
      <c r="F13" s="45"/>
      <c r="G13" s="45"/>
    </row>
    <row r="14" spans="1:7" ht="16.149999999999999" customHeight="1" x14ac:dyDescent="0.25">
      <c r="A14" s="3" t="s">
        <v>7</v>
      </c>
      <c r="B14" s="10" t="s">
        <v>29</v>
      </c>
      <c r="C14" s="3" t="s">
        <v>27</v>
      </c>
      <c r="D14" s="10" t="s">
        <v>49</v>
      </c>
      <c r="E14" s="3"/>
      <c r="F14" s="10"/>
      <c r="G14" s="1"/>
    </row>
    <row r="15" spans="1:7" ht="16.149999999999999" customHeight="1" x14ac:dyDescent="0.25">
      <c r="A15" s="11" t="s">
        <v>33</v>
      </c>
      <c r="B15" s="12" t="s">
        <v>51</v>
      </c>
      <c r="C15" s="11" t="s">
        <v>28</v>
      </c>
      <c r="D15" s="12" t="s">
        <v>50</v>
      </c>
      <c r="E15" s="3"/>
      <c r="F15" s="10"/>
      <c r="G15" s="1"/>
    </row>
    <row r="16" spans="1:7" ht="15.75" customHeight="1" x14ac:dyDescent="0.25">
      <c r="A16" s="3" t="s">
        <v>8</v>
      </c>
      <c r="B16" s="10" t="s">
        <v>34</v>
      </c>
      <c r="C16" s="3" t="s">
        <v>32</v>
      </c>
      <c r="D16" s="10" t="s">
        <v>34</v>
      </c>
      <c r="E16" s="10"/>
      <c r="F16" s="10"/>
      <c r="G16" s="1"/>
    </row>
    <row r="17" spans="1:7" ht="16.149999999999999" customHeight="1" x14ac:dyDescent="0.25">
      <c r="A17" s="52" t="s">
        <v>62</v>
      </c>
      <c r="B17" s="52"/>
      <c r="C17" s="52"/>
      <c r="D17" s="52"/>
      <c r="E17" s="52"/>
      <c r="F17" s="52"/>
      <c r="G17" s="52"/>
    </row>
    <row r="18" spans="1:7" ht="15.75" customHeight="1" x14ac:dyDescent="0.25">
      <c r="A18" s="51" t="s">
        <v>55</v>
      </c>
      <c r="B18" s="51"/>
      <c r="C18" s="51"/>
      <c r="D18" s="51"/>
      <c r="E18" s="51"/>
      <c r="F18" s="51"/>
      <c r="G18" s="51"/>
    </row>
    <row r="19" spans="1:7" ht="15.75" customHeight="1" x14ac:dyDescent="0.25">
      <c r="A19" s="51" t="s">
        <v>56</v>
      </c>
      <c r="B19" s="51"/>
      <c r="C19" s="51"/>
      <c r="D19" s="51"/>
      <c r="E19" s="51"/>
      <c r="F19" s="51"/>
      <c r="G19" s="51"/>
    </row>
    <row r="20" spans="1:7" ht="15.75" customHeight="1" x14ac:dyDescent="0.25">
      <c r="A20" s="49" t="s">
        <v>57</v>
      </c>
      <c r="B20" s="49"/>
      <c r="C20" s="49"/>
      <c r="D20" s="49"/>
      <c r="E20" s="49"/>
      <c r="F20" s="49"/>
      <c r="G20" s="49"/>
    </row>
    <row r="21" spans="1:7" ht="15.75" customHeight="1" x14ac:dyDescent="0.25">
      <c r="A21" s="49" t="s">
        <v>58</v>
      </c>
      <c r="B21" s="49"/>
      <c r="C21" s="49"/>
      <c r="D21" s="49"/>
      <c r="E21" s="49"/>
      <c r="F21" s="49"/>
      <c r="G21" s="49"/>
    </row>
    <row r="22" spans="1:7" ht="16.149999999999999" customHeight="1" x14ac:dyDescent="0.25">
      <c r="A22" s="48"/>
      <c r="B22" s="48"/>
      <c r="C22" s="48"/>
      <c r="D22" s="48"/>
      <c r="E22" s="48"/>
      <c r="F22" s="48"/>
      <c r="G22" s="1"/>
    </row>
    <row r="23" spans="1:7" x14ac:dyDescent="0.25">
      <c r="A23" s="48"/>
      <c r="B23" s="48"/>
      <c r="C23" s="48"/>
      <c r="D23" s="48"/>
      <c r="E23" s="48"/>
      <c r="F23" s="48"/>
      <c r="G23" s="1"/>
    </row>
    <row r="24" spans="1:7" x14ac:dyDescent="0.25">
      <c r="A24" s="48"/>
      <c r="B24" s="48"/>
      <c r="C24" s="48"/>
      <c r="D24" s="48"/>
      <c r="E24" s="48"/>
      <c r="F24" s="48"/>
      <c r="G24" s="1"/>
    </row>
    <row r="25" spans="1:7" x14ac:dyDescent="0.25">
      <c r="A25" s="48"/>
      <c r="B25" s="48"/>
      <c r="C25" s="48"/>
      <c r="D25" s="48"/>
      <c r="E25" s="48"/>
      <c r="F25" s="48"/>
      <c r="G25" s="1"/>
    </row>
    <row r="26" spans="1:7" ht="17.25" customHeight="1" x14ac:dyDescent="0.25">
      <c r="A26" s="48"/>
      <c r="B26" s="48"/>
      <c r="C26" s="48"/>
      <c r="D26" s="48"/>
      <c r="E26" s="48"/>
      <c r="F26" s="48"/>
      <c r="G26" s="1"/>
    </row>
    <row r="27" spans="1:7" x14ac:dyDescent="0.25">
      <c r="A27" s="48"/>
      <c r="B27" s="48"/>
      <c r="C27" s="48"/>
      <c r="D27" s="48"/>
      <c r="E27" s="48"/>
      <c r="F27" s="48"/>
      <c r="G27" s="1"/>
    </row>
    <row r="28" spans="1:7" x14ac:dyDescent="0.25">
      <c r="A28" s="48"/>
      <c r="B28" s="48"/>
      <c r="C28" s="48"/>
      <c r="D28" s="48"/>
      <c r="E28" s="48"/>
      <c r="F28" s="48"/>
      <c r="G28" s="1"/>
    </row>
    <row r="29" spans="1:7" x14ac:dyDescent="0.25">
      <c r="A29" s="48"/>
      <c r="B29" s="48"/>
      <c r="C29" s="48"/>
      <c r="D29" s="48"/>
      <c r="E29" s="48"/>
      <c r="F29" s="48"/>
      <c r="G29" s="1"/>
    </row>
    <row r="30" spans="1:7" x14ac:dyDescent="0.25">
      <c r="A30" s="48"/>
      <c r="B30" s="48"/>
      <c r="C30" s="48"/>
      <c r="D30" s="48"/>
      <c r="E30" s="48"/>
      <c r="F30" s="48"/>
      <c r="G30" s="1"/>
    </row>
    <row r="31" spans="1:7" x14ac:dyDescent="0.25">
      <c r="A31" s="48"/>
      <c r="B31" s="48"/>
      <c r="C31" s="48"/>
      <c r="D31" s="48"/>
      <c r="E31" s="48"/>
      <c r="F31" s="48"/>
      <c r="G31" s="1"/>
    </row>
    <row r="32" spans="1:7" x14ac:dyDescent="0.25">
      <c r="A32" s="48"/>
      <c r="B32" s="48"/>
      <c r="C32" s="48"/>
      <c r="D32" s="48"/>
      <c r="E32" s="48"/>
      <c r="F32" s="48"/>
      <c r="G32" s="1"/>
    </row>
    <row r="33" spans="1:7" x14ac:dyDescent="0.25">
      <c r="A33" s="48"/>
      <c r="B33" s="48"/>
      <c r="C33" s="48"/>
      <c r="D33" s="48"/>
      <c r="E33" s="48"/>
      <c r="F33" s="48"/>
      <c r="G33" s="1"/>
    </row>
    <row r="34" spans="1:7" x14ac:dyDescent="0.25">
      <c r="A34" s="48"/>
      <c r="B34" s="48"/>
      <c r="C34" s="48"/>
      <c r="D34" s="48"/>
      <c r="E34" s="48"/>
      <c r="F34" s="48"/>
      <c r="G34" s="1"/>
    </row>
    <row r="35" spans="1:7" x14ac:dyDescent="0.25">
      <c r="A35" s="48"/>
      <c r="B35" s="48"/>
      <c r="C35" s="48"/>
      <c r="D35" s="48"/>
      <c r="E35" s="48"/>
      <c r="F35" s="48"/>
      <c r="G35" s="1"/>
    </row>
    <row r="36" spans="1:7" x14ac:dyDescent="0.25">
      <c r="A36" s="48"/>
      <c r="B36" s="48"/>
      <c r="C36" s="48"/>
      <c r="D36" s="48"/>
      <c r="E36" s="48"/>
      <c r="F36" s="48"/>
      <c r="G36" s="1"/>
    </row>
    <row r="37" spans="1:7" x14ac:dyDescent="0.25">
      <c r="A37" s="48"/>
      <c r="B37" s="48"/>
      <c r="C37" s="48"/>
      <c r="D37" s="48"/>
      <c r="E37" s="48"/>
      <c r="F37" s="48"/>
      <c r="G37" s="1"/>
    </row>
    <row r="38" spans="1:7" x14ac:dyDescent="0.25">
      <c r="A38" s="48"/>
      <c r="B38" s="48"/>
      <c r="C38" s="48"/>
      <c r="D38" s="48"/>
      <c r="E38" s="48"/>
      <c r="F38" s="48"/>
      <c r="G38" s="1"/>
    </row>
    <row r="39" spans="1:7" x14ac:dyDescent="0.25">
      <c r="A39" s="48"/>
      <c r="B39" s="48"/>
      <c r="C39" s="48"/>
      <c r="D39" s="48"/>
      <c r="E39" s="48"/>
      <c r="F39" s="48"/>
      <c r="G39" s="1"/>
    </row>
    <row r="40" spans="1:7" x14ac:dyDescent="0.25">
      <c r="A40" s="48"/>
      <c r="B40" s="48"/>
      <c r="C40" s="48"/>
      <c r="D40" s="48"/>
      <c r="E40" s="48"/>
      <c r="F40" s="48"/>
      <c r="G40" s="1"/>
    </row>
    <row r="41" spans="1:7" x14ac:dyDescent="0.25">
      <c r="A41" s="48"/>
      <c r="B41" s="48"/>
      <c r="C41" s="48"/>
      <c r="D41" s="48"/>
      <c r="E41" s="48"/>
      <c r="F41" s="48"/>
      <c r="G41" s="1"/>
    </row>
    <row r="42" spans="1:7" x14ac:dyDescent="0.25">
      <c r="A42" s="48"/>
      <c r="B42" s="48"/>
      <c r="C42" s="48"/>
      <c r="D42" s="48"/>
      <c r="E42" s="48"/>
      <c r="F42" s="48"/>
      <c r="G42" s="1"/>
    </row>
    <row r="43" spans="1:7" x14ac:dyDescent="0.25">
      <c r="A43" s="48"/>
      <c r="B43" s="48"/>
      <c r="C43" s="48"/>
      <c r="D43" s="48"/>
      <c r="E43" s="48"/>
      <c r="F43" s="48"/>
      <c r="G43" s="1"/>
    </row>
    <row r="44" spans="1:7" x14ac:dyDescent="0.25">
      <c r="A44" s="48"/>
      <c r="B44" s="48"/>
      <c r="C44" s="48"/>
      <c r="D44" s="48"/>
      <c r="E44" s="48"/>
      <c r="F44" s="48"/>
      <c r="G44" s="1"/>
    </row>
    <row r="45" spans="1:7" x14ac:dyDescent="0.25">
      <c r="A45" s="48"/>
      <c r="B45" s="48"/>
      <c r="C45" s="48"/>
      <c r="D45" s="48"/>
      <c r="E45" s="48"/>
      <c r="F45" s="48"/>
      <c r="G45" s="1"/>
    </row>
    <row r="46" spans="1:7" x14ac:dyDescent="0.25">
      <c r="A46" s="48"/>
      <c r="B46" s="48"/>
      <c r="C46" s="48"/>
      <c r="D46" s="48"/>
      <c r="E46" s="48"/>
      <c r="F46" s="48"/>
      <c r="G46" s="1"/>
    </row>
    <row r="47" spans="1:7" x14ac:dyDescent="0.25">
      <c r="A47" s="48"/>
      <c r="B47" s="48"/>
      <c r="C47" s="48"/>
      <c r="D47" s="48"/>
      <c r="E47" s="48"/>
      <c r="F47" s="48"/>
      <c r="G47" s="1"/>
    </row>
    <row r="48" spans="1:7" x14ac:dyDescent="0.25">
      <c r="A48" s="48"/>
      <c r="B48" s="48"/>
      <c r="C48" s="48"/>
      <c r="D48" s="48"/>
      <c r="E48" s="48"/>
      <c r="F48" s="48"/>
      <c r="G48" s="1"/>
    </row>
    <row r="49" spans="1:7" x14ac:dyDescent="0.25">
      <c r="A49" s="33"/>
      <c r="B49" s="33"/>
      <c r="C49" s="33"/>
      <c r="D49" s="33"/>
      <c r="E49" s="33"/>
      <c r="F49" s="33"/>
      <c r="G49" s="1"/>
    </row>
    <row r="50" spans="1:7" ht="18.75" x14ac:dyDescent="0.3">
      <c r="A50" s="39" t="s">
        <v>54</v>
      </c>
      <c r="B50" s="39"/>
      <c r="C50" s="39"/>
      <c r="D50" s="39"/>
      <c r="E50" s="39"/>
    </row>
    <row r="51" spans="1:7" ht="18.75" x14ac:dyDescent="0.3">
      <c r="A51" s="22"/>
      <c r="B51" s="24" t="s">
        <v>9</v>
      </c>
      <c r="C51" s="24" t="s">
        <v>18</v>
      </c>
      <c r="D51" s="24" t="s">
        <v>10</v>
      </c>
      <c r="E51" s="23" t="s">
        <v>11</v>
      </c>
    </row>
    <row r="52" spans="1:7" ht="18.75" x14ac:dyDescent="0.3">
      <c r="A52" s="19" t="s">
        <v>12</v>
      </c>
      <c r="B52" s="20">
        <f>AVERAGE(B59:B808)</f>
        <v>0.30306818181818201</v>
      </c>
      <c r="C52" s="20">
        <f>AVERAGE(C59:C808)</f>
        <v>0.32645909090909103</v>
      </c>
      <c r="D52" s="38">
        <f>AVERAGE(D59:D808)</f>
        <v>0.31476363636363641</v>
      </c>
      <c r="E52" s="25">
        <f>B52-C52</f>
        <v>-2.3390909090909018E-2</v>
      </c>
    </row>
    <row r="53" spans="1:7" ht="18.75" x14ac:dyDescent="0.3">
      <c r="A53" s="19" t="s">
        <v>13</v>
      </c>
      <c r="B53" s="20">
        <f>STDEV(B59:B808)</f>
        <v>0.17952013633093408</v>
      </c>
      <c r="C53" s="20">
        <f>STDEV(C59:C808)</f>
        <v>0.16790683750628324</v>
      </c>
      <c r="D53" s="20">
        <f>STDEV(D59:D808)</f>
        <v>0.16723036239103814</v>
      </c>
      <c r="E53" s="13"/>
    </row>
    <row r="54" spans="1:7" ht="18.75" x14ac:dyDescent="0.3">
      <c r="A54" s="19" t="s">
        <v>14</v>
      </c>
      <c r="B54" s="37">
        <f>MIN(B59:B808)</f>
        <v>0.123</v>
      </c>
      <c r="C54" s="37">
        <f>MIN(C59:C808)</f>
        <v>0.13300000000000001</v>
      </c>
      <c r="D54" s="37">
        <f>MIN(D59:D808)</f>
        <v>0.13600000000000001</v>
      </c>
      <c r="E54" s="25">
        <f>B54-C54</f>
        <v>-1.0000000000000009E-2</v>
      </c>
    </row>
    <row r="55" spans="1:7" ht="18.75" x14ac:dyDescent="0.3">
      <c r="A55" s="19" t="s">
        <v>15</v>
      </c>
      <c r="B55" s="20">
        <f>MAX(B59:B808)</f>
        <v>0.78600000000000003</v>
      </c>
      <c r="C55" s="20">
        <f>MAX(C59:C808)</f>
        <v>0.79300000000000004</v>
      </c>
      <c r="D55" s="20">
        <f>MAX(D59:D808)</f>
        <v>0.76350000000000007</v>
      </c>
      <c r="E55" s="25">
        <f>B55-C55</f>
        <v>-7.0000000000000062E-3</v>
      </c>
    </row>
    <row r="56" spans="1:7" ht="18.75" x14ac:dyDescent="0.3">
      <c r="A56" s="21" t="s">
        <v>16</v>
      </c>
      <c r="B56" s="20">
        <f>SUM(B55-B54)</f>
        <v>0.66300000000000003</v>
      </c>
      <c r="C56" s="20">
        <f>SUM(C55-C54)</f>
        <v>0.66</v>
      </c>
      <c r="D56" s="20">
        <f>SUM(D55-D54)</f>
        <v>0.62750000000000006</v>
      </c>
      <c r="E56" s="25">
        <f>B56-C56</f>
        <v>3.0000000000000027E-3</v>
      </c>
    </row>
    <row r="57" spans="1:7" ht="18.75" x14ac:dyDescent="0.3">
      <c r="A57" s="40" t="s">
        <v>53</v>
      </c>
      <c r="B57" s="40"/>
      <c r="C57" s="40"/>
      <c r="D57" s="40"/>
      <c r="E57" s="40"/>
    </row>
    <row r="58" spans="1:7" ht="31.5" x14ac:dyDescent="0.25">
      <c r="A58" s="26" t="s">
        <v>17</v>
      </c>
      <c r="B58" s="26" t="s">
        <v>9</v>
      </c>
      <c r="C58" s="26" t="s">
        <v>18</v>
      </c>
      <c r="D58" s="26" t="s">
        <v>10</v>
      </c>
      <c r="E58" s="27" t="s">
        <v>11</v>
      </c>
      <c r="F58" s="28" t="s">
        <v>36</v>
      </c>
    </row>
    <row r="59" spans="1:7" ht="15.75" x14ac:dyDescent="0.25">
      <c r="A59" s="14">
        <v>0</v>
      </c>
      <c r="B59" s="15">
        <v>0.754</v>
      </c>
      <c r="C59" s="15">
        <v>0.73799999999999999</v>
      </c>
      <c r="D59" s="15">
        <f t="shared" ref="D59:D122" si="0">AVERAGE(B59:C59)</f>
        <v>0.746</v>
      </c>
      <c r="E59" s="17">
        <f t="shared" ref="E59:E122" si="1">B59-C59</f>
        <v>1.6000000000000014E-2</v>
      </c>
      <c r="F59" s="29">
        <v>0.5</v>
      </c>
    </row>
    <row r="60" spans="1:7" ht="15.75" x14ac:dyDescent="0.25">
      <c r="A60" s="14">
        <v>2</v>
      </c>
      <c r="B60" s="15">
        <v>0.77300000000000002</v>
      </c>
      <c r="C60" s="15">
        <v>0.754</v>
      </c>
      <c r="D60" s="15">
        <f t="shared" si="0"/>
        <v>0.76350000000000007</v>
      </c>
      <c r="E60" s="17">
        <f t="shared" si="1"/>
        <v>1.9000000000000017E-2</v>
      </c>
      <c r="F60" s="29">
        <v>0.5</v>
      </c>
    </row>
    <row r="61" spans="1:7" ht="15.75" x14ac:dyDescent="0.25">
      <c r="A61" s="14">
        <v>4</v>
      </c>
      <c r="B61" s="15">
        <v>0.52700000000000002</v>
      </c>
      <c r="C61" s="15">
        <v>0.51700000000000002</v>
      </c>
      <c r="D61" s="15">
        <f t="shared" si="0"/>
        <v>0.52200000000000002</v>
      </c>
      <c r="E61" s="17">
        <f t="shared" si="1"/>
        <v>1.0000000000000009E-2</v>
      </c>
      <c r="F61" s="29">
        <v>0.5</v>
      </c>
    </row>
    <row r="62" spans="1:7" ht="15.75" x14ac:dyDescent="0.25">
      <c r="A62" s="14">
        <v>6</v>
      </c>
      <c r="B62" s="15">
        <v>0.47</v>
      </c>
      <c r="C62" s="15">
        <v>0.33600000000000002</v>
      </c>
      <c r="D62" s="15">
        <f t="shared" si="0"/>
        <v>0.40300000000000002</v>
      </c>
      <c r="E62" s="17">
        <f t="shared" si="1"/>
        <v>0.13399999999999995</v>
      </c>
      <c r="F62" s="29">
        <v>0.5</v>
      </c>
    </row>
    <row r="63" spans="1:7" ht="15.75" x14ac:dyDescent="0.25">
      <c r="A63" s="14">
        <v>8</v>
      </c>
      <c r="B63" s="15">
        <v>0.48399999999999999</v>
      </c>
      <c r="C63" s="15">
        <v>0.28499999999999998</v>
      </c>
      <c r="D63" s="15">
        <f t="shared" si="0"/>
        <v>0.38449999999999995</v>
      </c>
      <c r="E63" s="17">
        <f t="shared" si="1"/>
        <v>0.19900000000000001</v>
      </c>
      <c r="F63" s="29">
        <v>0.5</v>
      </c>
    </row>
    <row r="64" spans="1:7" ht="15.75" x14ac:dyDescent="0.25">
      <c r="A64" s="14">
        <v>10</v>
      </c>
      <c r="B64" s="15">
        <v>0.45</v>
      </c>
      <c r="C64" s="15">
        <v>0.30499999999999999</v>
      </c>
      <c r="D64" s="15">
        <f t="shared" si="0"/>
        <v>0.3775</v>
      </c>
      <c r="E64" s="17">
        <f t="shared" si="1"/>
        <v>0.14500000000000002</v>
      </c>
      <c r="F64" s="29">
        <v>0.5</v>
      </c>
    </row>
    <row r="65" spans="1:6" ht="15.75" x14ac:dyDescent="0.25">
      <c r="A65" s="14">
        <v>12</v>
      </c>
      <c r="B65" s="15">
        <v>0.47099999999999997</v>
      </c>
      <c r="C65" s="15">
        <v>0.29699999999999999</v>
      </c>
      <c r="D65" s="15">
        <f t="shared" si="0"/>
        <v>0.38400000000000001</v>
      </c>
      <c r="E65" s="17">
        <f t="shared" si="1"/>
        <v>0.17399999999999999</v>
      </c>
      <c r="F65" s="29">
        <v>0.5</v>
      </c>
    </row>
    <row r="66" spans="1:6" ht="15.75" x14ac:dyDescent="0.25">
      <c r="A66" s="14">
        <v>14</v>
      </c>
      <c r="B66" s="15">
        <v>0.438</v>
      </c>
      <c r="C66" s="15">
        <v>0.29199999999999998</v>
      </c>
      <c r="D66" s="15">
        <f t="shared" si="0"/>
        <v>0.36499999999999999</v>
      </c>
      <c r="E66" s="17">
        <f t="shared" si="1"/>
        <v>0.14600000000000002</v>
      </c>
      <c r="F66" s="29">
        <v>0.5</v>
      </c>
    </row>
    <row r="67" spans="1:6" ht="15.75" x14ac:dyDescent="0.25">
      <c r="A67" s="14">
        <v>16</v>
      </c>
      <c r="B67" s="15">
        <v>0.42199999999999999</v>
      </c>
      <c r="C67" s="15">
        <v>0.253</v>
      </c>
      <c r="D67" s="15">
        <f t="shared" si="0"/>
        <v>0.33750000000000002</v>
      </c>
      <c r="E67" s="17">
        <f t="shared" si="1"/>
        <v>0.16899999999999998</v>
      </c>
      <c r="F67" s="29">
        <v>0.5</v>
      </c>
    </row>
    <row r="68" spans="1:6" ht="15.75" x14ac:dyDescent="0.25">
      <c r="A68" s="14">
        <v>18</v>
      </c>
      <c r="B68" s="15">
        <v>0.41</v>
      </c>
      <c r="C68" s="15">
        <v>0.251</v>
      </c>
      <c r="D68" s="15">
        <f t="shared" si="0"/>
        <v>0.33050000000000002</v>
      </c>
      <c r="E68" s="17">
        <f t="shared" si="1"/>
        <v>0.15899999999999997</v>
      </c>
      <c r="F68" s="29">
        <v>0.5</v>
      </c>
    </row>
    <row r="69" spans="1:6" ht="15.75" x14ac:dyDescent="0.25">
      <c r="A69" s="14">
        <v>20</v>
      </c>
      <c r="B69" s="15">
        <v>0.44900000000000001</v>
      </c>
      <c r="C69" s="15">
        <v>0.24</v>
      </c>
      <c r="D69" s="15">
        <f t="shared" si="0"/>
        <v>0.34450000000000003</v>
      </c>
      <c r="E69" s="17">
        <f t="shared" si="1"/>
        <v>0.20900000000000002</v>
      </c>
      <c r="F69" s="29">
        <v>0.5</v>
      </c>
    </row>
    <row r="70" spans="1:6" ht="15.75" x14ac:dyDescent="0.25">
      <c r="A70" s="14">
        <v>22</v>
      </c>
      <c r="B70" s="15">
        <v>0.41199999999999998</v>
      </c>
      <c r="C70" s="15">
        <v>0.25</v>
      </c>
      <c r="D70" s="15">
        <f t="shared" si="0"/>
        <v>0.33099999999999996</v>
      </c>
      <c r="E70" s="17">
        <f t="shared" si="1"/>
        <v>0.16199999999999998</v>
      </c>
      <c r="F70" s="29">
        <v>0.5</v>
      </c>
    </row>
    <row r="71" spans="1:6" ht="15.75" x14ac:dyDescent="0.25">
      <c r="A71" s="14">
        <v>24</v>
      </c>
      <c r="B71" s="15">
        <v>0.41299999999999998</v>
      </c>
      <c r="C71" s="15">
        <v>0.23499999999999999</v>
      </c>
      <c r="D71" s="15">
        <f t="shared" si="0"/>
        <v>0.32399999999999995</v>
      </c>
      <c r="E71" s="17">
        <f t="shared" si="1"/>
        <v>0.17799999999999999</v>
      </c>
      <c r="F71" s="29">
        <v>0.5</v>
      </c>
    </row>
    <row r="72" spans="1:6" ht="15.75" x14ac:dyDescent="0.25">
      <c r="A72" s="14">
        <v>26</v>
      </c>
      <c r="B72" s="15">
        <v>0.45700000000000002</v>
      </c>
      <c r="C72" s="15">
        <v>0.308</v>
      </c>
      <c r="D72" s="15">
        <f t="shared" si="0"/>
        <v>0.38250000000000001</v>
      </c>
      <c r="E72" s="17">
        <f t="shared" si="1"/>
        <v>0.14900000000000002</v>
      </c>
      <c r="F72" s="29">
        <v>0.5</v>
      </c>
    </row>
    <row r="73" spans="1:6" ht="15.75" x14ac:dyDescent="0.25">
      <c r="A73" s="14">
        <v>28</v>
      </c>
      <c r="B73" s="15">
        <v>0.42899999999999999</v>
      </c>
      <c r="C73" s="15">
        <v>0.27100000000000002</v>
      </c>
      <c r="D73" s="15">
        <f t="shared" si="0"/>
        <v>0.35</v>
      </c>
      <c r="E73" s="17">
        <f t="shared" si="1"/>
        <v>0.15799999999999997</v>
      </c>
      <c r="F73" s="29">
        <v>0.5</v>
      </c>
    </row>
    <row r="74" spans="1:6" ht="15.75" x14ac:dyDescent="0.25">
      <c r="A74" s="14">
        <v>30</v>
      </c>
      <c r="B74" s="16">
        <v>0.38200000000000001</v>
      </c>
      <c r="C74" s="16">
        <v>0.23400000000000001</v>
      </c>
      <c r="D74" s="16">
        <f t="shared" si="0"/>
        <v>0.308</v>
      </c>
      <c r="E74" s="18">
        <f t="shared" si="1"/>
        <v>0.14799999999999999</v>
      </c>
      <c r="F74" s="29">
        <v>0.5</v>
      </c>
    </row>
    <row r="75" spans="1:6" ht="15.75" x14ac:dyDescent="0.25">
      <c r="A75" s="14">
        <v>32</v>
      </c>
      <c r="B75" s="15">
        <v>0.32900000000000001</v>
      </c>
      <c r="C75" s="15">
        <v>0.18099999999999999</v>
      </c>
      <c r="D75" s="15">
        <f t="shared" si="0"/>
        <v>0.255</v>
      </c>
      <c r="E75" s="17">
        <f t="shared" si="1"/>
        <v>0.14800000000000002</v>
      </c>
      <c r="F75" s="29">
        <v>0.5</v>
      </c>
    </row>
    <row r="76" spans="1:6" ht="15.75" x14ac:dyDescent="0.25">
      <c r="A76" s="14">
        <v>34</v>
      </c>
      <c r="B76" s="15">
        <v>0.26200000000000001</v>
      </c>
      <c r="C76" s="15">
        <v>0.23200000000000001</v>
      </c>
      <c r="D76" s="15">
        <f t="shared" si="0"/>
        <v>0.247</v>
      </c>
      <c r="E76" s="17">
        <f t="shared" si="1"/>
        <v>0.03</v>
      </c>
      <c r="F76" s="29">
        <v>0.5</v>
      </c>
    </row>
    <row r="77" spans="1:6" ht="15.75" x14ac:dyDescent="0.25">
      <c r="A77" s="14">
        <v>36</v>
      </c>
      <c r="B77" s="15">
        <v>0.23799999999999999</v>
      </c>
      <c r="C77" s="15">
        <v>0.17199999999999999</v>
      </c>
      <c r="D77" s="15">
        <f t="shared" si="0"/>
        <v>0.20499999999999999</v>
      </c>
      <c r="E77" s="17">
        <f t="shared" si="1"/>
        <v>6.6000000000000003E-2</v>
      </c>
      <c r="F77" s="29">
        <v>0.5</v>
      </c>
    </row>
    <row r="78" spans="1:6" ht="15.75" x14ac:dyDescent="0.25">
      <c r="A78" s="14">
        <v>38</v>
      </c>
      <c r="B78" s="16">
        <v>0.182</v>
      </c>
      <c r="C78" s="16">
        <v>0.16400000000000001</v>
      </c>
      <c r="D78" s="16">
        <f t="shared" si="0"/>
        <v>0.17299999999999999</v>
      </c>
      <c r="E78" s="18">
        <f t="shared" si="1"/>
        <v>1.7999999999999988E-2</v>
      </c>
      <c r="F78" s="29">
        <v>0.5</v>
      </c>
    </row>
    <row r="79" spans="1:6" ht="15.75" x14ac:dyDescent="0.25">
      <c r="A79" s="14">
        <v>40</v>
      </c>
      <c r="B79" s="15">
        <v>0.24399999999999999</v>
      </c>
      <c r="C79" s="15">
        <v>0.2</v>
      </c>
      <c r="D79" s="15">
        <f t="shared" si="0"/>
        <v>0.222</v>
      </c>
      <c r="E79" s="17">
        <f t="shared" si="1"/>
        <v>4.3999999999999984E-2</v>
      </c>
      <c r="F79" s="29">
        <v>0.5</v>
      </c>
    </row>
    <row r="80" spans="1:6" ht="15.75" x14ac:dyDescent="0.25">
      <c r="A80" s="14">
        <v>42</v>
      </c>
      <c r="B80" s="15">
        <v>0.20499999999999999</v>
      </c>
      <c r="C80" s="15">
        <v>0.20300000000000001</v>
      </c>
      <c r="D80" s="15">
        <f t="shared" si="0"/>
        <v>0.20400000000000001</v>
      </c>
      <c r="E80" s="17">
        <f t="shared" si="1"/>
        <v>1.999999999999974E-3</v>
      </c>
      <c r="F80" s="29">
        <v>0.5</v>
      </c>
    </row>
    <row r="81" spans="1:6" ht="15.75" x14ac:dyDescent="0.25">
      <c r="A81" s="14">
        <v>44</v>
      </c>
      <c r="B81" s="15">
        <v>0.22800000000000001</v>
      </c>
      <c r="C81" s="15">
        <v>0.21199999999999999</v>
      </c>
      <c r="D81" s="15">
        <f t="shared" si="0"/>
        <v>0.22</v>
      </c>
      <c r="E81" s="17">
        <f t="shared" si="1"/>
        <v>1.6000000000000014E-2</v>
      </c>
      <c r="F81" s="29">
        <v>0.5</v>
      </c>
    </row>
    <row r="82" spans="1:6" ht="15.75" x14ac:dyDescent="0.25">
      <c r="A82" s="14">
        <v>46</v>
      </c>
      <c r="B82" s="16">
        <v>0.187</v>
      </c>
      <c r="C82" s="16">
        <v>0.19600000000000001</v>
      </c>
      <c r="D82" s="16">
        <f t="shared" si="0"/>
        <v>0.1915</v>
      </c>
      <c r="E82" s="18">
        <f t="shared" si="1"/>
        <v>-9.000000000000008E-3</v>
      </c>
      <c r="F82" s="29">
        <v>0.5</v>
      </c>
    </row>
    <row r="83" spans="1:6" ht="15.75" x14ac:dyDescent="0.25">
      <c r="A83" s="14">
        <v>48</v>
      </c>
      <c r="B83" s="15">
        <v>0.19</v>
      </c>
      <c r="C83" s="15">
        <v>0.192</v>
      </c>
      <c r="D83" s="15">
        <f t="shared" si="0"/>
        <v>0.191</v>
      </c>
      <c r="E83" s="17">
        <f t="shared" si="1"/>
        <v>-2.0000000000000018E-3</v>
      </c>
      <c r="F83" s="29">
        <v>0.5</v>
      </c>
    </row>
    <row r="84" spans="1:6" ht="15.75" x14ac:dyDescent="0.25">
      <c r="A84" s="14">
        <v>50</v>
      </c>
      <c r="B84" s="15">
        <v>0.16600000000000001</v>
      </c>
      <c r="C84" s="15">
        <v>0.182</v>
      </c>
      <c r="D84" s="15">
        <f t="shared" si="0"/>
        <v>0.17399999999999999</v>
      </c>
      <c r="E84" s="17">
        <f t="shared" si="1"/>
        <v>-1.5999999999999986E-2</v>
      </c>
      <c r="F84" s="29">
        <v>0.5</v>
      </c>
    </row>
    <row r="85" spans="1:6" ht="15.75" x14ac:dyDescent="0.25">
      <c r="A85" s="14">
        <v>52</v>
      </c>
      <c r="B85" s="15">
        <v>0.192</v>
      </c>
      <c r="C85" s="15">
        <v>0.253</v>
      </c>
      <c r="D85" s="15">
        <f t="shared" si="0"/>
        <v>0.2225</v>
      </c>
      <c r="E85" s="17">
        <f t="shared" si="1"/>
        <v>-6.0999999999999999E-2</v>
      </c>
      <c r="F85" s="29">
        <v>0.5</v>
      </c>
    </row>
    <row r="86" spans="1:6" ht="15.75" x14ac:dyDescent="0.25">
      <c r="A86" s="14">
        <v>54</v>
      </c>
      <c r="B86" s="16">
        <v>0.20499999999999999</v>
      </c>
      <c r="C86" s="16">
        <v>0.28599999999999998</v>
      </c>
      <c r="D86" s="16">
        <f t="shared" si="0"/>
        <v>0.2455</v>
      </c>
      <c r="E86" s="18">
        <f t="shared" si="1"/>
        <v>-8.0999999999999989E-2</v>
      </c>
      <c r="F86" s="29">
        <v>0.5</v>
      </c>
    </row>
    <row r="87" spans="1:6" ht="15.75" x14ac:dyDescent="0.25">
      <c r="A87" s="14">
        <v>56</v>
      </c>
      <c r="B87" s="15">
        <v>0.21199999999999999</v>
      </c>
      <c r="C87" s="15">
        <v>0.316</v>
      </c>
      <c r="D87" s="15">
        <f t="shared" si="0"/>
        <v>0.26400000000000001</v>
      </c>
      <c r="E87" s="17">
        <f t="shared" si="1"/>
        <v>-0.10400000000000001</v>
      </c>
      <c r="F87" s="29">
        <v>0.5</v>
      </c>
    </row>
    <row r="88" spans="1:6" ht="15.75" x14ac:dyDescent="0.25">
      <c r="A88" s="14">
        <v>58</v>
      </c>
      <c r="B88" s="15">
        <v>0.184</v>
      </c>
      <c r="C88" s="15">
        <v>0.28299999999999997</v>
      </c>
      <c r="D88" s="15">
        <f t="shared" si="0"/>
        <v>0.23349999999999999</v>
      </c>
      <c r="E88" s="17">
        <f t="shared" si="1"/>
        <v>-9.8999999999999977E-2</v>
      </c>
      <c r="F88" s="29">
        <v>0.5</v>
      </c>
    </row>
    <row r="89" spans="1:6" ht="15.75" x14ac:dyDescent="0.25">
      <c r="A89" s="14">
        <v>60</v>
      </c>
      <c r="B89" s="15">
        <v>0.157</v>
      </c>
      <c r="C89" s="15">
        <v>0.28000000000000003</v>
      </c>
      <c r="D89" s="15">
        <f t="shared" si="0"/>
        <v>0.21850000000000003</v>
      </c>
      <c r="E89" s="17">
        <f t="shared" si="1"/>
        <v>-0.12300000000000003</v>
      </c>
      <c r="F89" s="29">
        <v>0.5</v>
      </c>
    </row>
    <row r="90" spans="1:6" ht="15.75" x14ac:dyDescent="0.25">
      <c r="A90" s="14">
        <v>62</v>
      </c>
      <c r="B90" s="16">
        <v>0.191</v>
      </c>
      <c r="C90" s="16">
        <v>0.29499999999999998</v>
      </c>
      <c r="D90" s="16">
        <f t="shared" si="0"/>
        <v>0.24299999999999999</v>
      </c>
      <c r="E90" s="18">
        <f t="shared" si="1"/>
        <v>-0.10399999999999998</v>
      </c>
      <c r="F90" s="29">
        <v>0.5</v>
      </c>
    </row>
    <row r="91" spans="1:6" ht="15.75" x14ac:dyDescent="0.25">
      <c r="A91" s="14">
        <v>64</v>
      </c>
      <c r="B91" s="15">
        <v>0.16800000000000001</v>
      </c>
      <c r="C91" s="15">
        <v>0.29099999999999998</v>
      </c>
      <c r="D91" s="15">
        <f t="shared" si="0"/>
        <v>0.22949999999999998</v>
      </c>
      <c r="E91" s="17">
        <f t="shared" si="1"/>
        <v>-0.12299999999999997</v>
      </c>
      <c r="F91" s="29">
        <v>0.5</v>
      </c>
    </row>
    <row r="92" spans="1:6" ht="15.75" x14ac:dyDescent="0.25">
      <c r="A92" s="14">
        <v>66</v>
      </c>
      <c r="B92" s="15">
        <v>0.17499999999999999</v>
      </c>
      <c r="C92" s="15">
        <v>0.32500000000000001</v>
      </c>
      <c r="D92" s="15">
        <f t="shared" si="0"/>
        <v>0.25</v>
      </c>
      <c r="E92" s="17">
        <f t="shared" si="1"/>
        <v>-0.15000000000000002</v>
      </c>
      <c r="F92" s="29">
        <v>0.5</v>
      </c>
    </row>
    <row r="93" spans="1:6" ht="15.75" x14ac:dyDescent="0.25">
      <c r="A93" s="14">
        <v>68</v>
      </c>
      <c r="B93" s="15">
        <v>0.14799999999999999</v>
      </c>
      <c r="C93" s="15">
        <v>0.27600000000000002</v>
      </c>
      <c r="D93" s="15">
        <f t="shared" si="0"/>
        <v>0.21200000000000002</v>
      </c>
      <c r="E93" s="17">
        <f t="shared" si="1"/>
        <v>-0.12800000000000003</v>
      </c>
      <c r="F93" s="29">
        <v>0.5</v>
      </c>
    </row>
    <row r="94" spans="1:6" ht="15.75" x14ac:dyDescent="0.25">
      <c r="A94" s="14">
        <v>70</v>
      </c>
      <c r="B94" s="16">
        <v>0.17899999999999999</v>
      </c>
      <c r="C94" s="16">
        <v>0.25900000000000001</v>
      </c>
      <c r="D94" s="16">
        <f t="shared" si="0"/>
        <v>0.219</v>
      </c>
      <c r="E94" s="18">
        <f t="shared" si="1"/>
        <v>-8.0000000000000016E-2</v>
      </c>
      <c r="F94" s="29">
        <v>0.5</v>
      </c>
    </row>
    <row r="95" spans="1:6" ht="15.75" x14ac:dyDescent="0.25">
      <c r="A95" s="14">
        <v>72</v>
      </c>
      <c r="B95" s="15">
        <v>0.17399999999999999</v>
      </c>
      <c r="C95" s="15">
        <v>0.24</v>
      </c>
      <c r="D95" s="15">
        <f t="shared" si="0"/>
        <v>0.20699999999999999</v>
      </c>
      <c r="E95" s="17">
        <f t="shared" si="1"/>
        <v>-6.6000000000000003E-2</v>
      </c>
      <c r="F95" s="29">
        <v>0.5</v>
      </c>
    </row>
    <row r="96" spans="1:6" ht="15.75" x14ac:dyDescent="0.25">
      <c r="A96" s="14">
        <v>74</v>
      </c>
      <c r="B96" s="15">
        <v>0.17499999999999999</v>
      </c>
      <c r="C96" s="15">
        <v>0.23599999999999999</v>
      </c>
      <c r="D96" s="15">
        <f t="shared" si="0"/>
        <v>0.20549999999999999</v>
      </c>
      <c r="E96" s="17">
        <f t="shared" si="1"/>
        <v>-6.0999999999999999E-2</v>
      </c>
      <c r="F96" s="29">
        <v>0.5</v>
      </c>
    </row>
    <row r="97" spans="1:6" ht="15.75" x14ac:dyDescent="0.25">
      <c r="A97" s="14">
        <v>76</v>
      </c>
      <c r="B97" s="15">
        <v>0.185</v>
      </c>
      <c r="C97" s="15">
        <v>0.217</v>
      </c>
      <c r="D97" s="15">
        <f t="shared" si="0"/>
        <v>0.20100000000000001</v>
      </c>
      <c r="E97" s="17">
        <f t="shared" si="1"/>
        <v>-3.2000000000000001E-2</v>
      </c>
      <c r="F97" s="29">
        <v>0.5</v>
      </c>
    </row>
    <row r="98" spans="1:6" ht="15.75" x14ac:dyDescent="0.25">
      <c r="A98" s="14">
        <v>78</v>
      </c>
      <c r="B98" s="16">
        <v>0.184</v>
      </c>
      <c r="C98" s="16">
        <v>0.216</v>
      </c>
      <c r="D98" s="16">
        <f t="shared" si="0"/>
        <v>0.2</v>
      </c>
      <c r="E98" s="18">
        <f t="shared" si="1"/>
        <v>-3.2000000000000001E-2</v>
      </c>
      <c r="F98" s="29">
        <v>0.5</v>
      </c>
    </row>
    <row r="99" spans="1:6" ht="15.75" x14ac:dyDescent="0.25">
      <c r="A99" s="14">
        <v>80</v>
      </c>
      <c r="B99" s="15">
        <v>0.19600000000000001</v>
      </c>
      <c r="C99" s="15">
        <v>0.22600000000000001</v>
      </c>
      <c r="D99" s="15">
        <f t="shared" si="0"/>
        <v>0.21100000000000002</v>
      </c>
      <c r="E99" s="17">
        <f t="shared" si="1"/>
        <v>-0.03</v>
      </c>
      <c r="F99" s="29">
        <v>0.5</v>
      </c>
    </row>
    <row r="100" spans="1:6" ht="15.75" x14ac:dyDescent="0.25">
      <c r="A100" s="14">
        <v>82</v>
      </c>
      <c r="B100" s="15">
        <v>0.184</v>
      </c>
      <c r="C100" s="15">
        <v>0.188</v>
      </c>
      <c r="D100" s="15">
        <f t="shared" si="0"/>
        <v>0.186</v>
      </c>
      <c r="E100" s="17">
        <f t="shared" si="1"/>
        <v>-4.0000000000000036E-3</v>
      </c>
      <c r="F100" s="29">
        <v>0.5</v>
      </c>
    </row>
    <row r="101" spans="1:6" ht="15.75" x14ac:dyDescent="0.25">
      <c r="A101" s="14">
        <v>84</v>
      </c>
      <c r="B101" s="15">
        <v>0.185</v>
      </c>
      <c r="C101" s="15">
        <v>0.183</v>
      </c>
      <c r="D101" s="15">
        <f t="shared" si="0"/>
        <v>0.184</v>
      </c>
      <c r="E101" s="17">
        <f t="shared" si="1"/>
        <v>2.0000000000000018E-3</v>
      </c>
      <c r="F101" s="29">
        <v>0.5</v>
      </c>
    </row>
    <row r="102" spans="1:6" ht="15.75" x14ac:dyDescent="0.25">
      <c r="A102" s="14">
        <v>86</v>
      </c>
      <c r="B102" s="16">
        <v>0.191</v>
      </c>
      <c r="C102" s="16">
        <v>0.193</v>
      </c>
      <c r="D102" s="16">
        <f t="shared" si="0"/>
        <v>0.192</v>
      </c>
      <c r="E102" s="18">
        <f t="shared" si="1"/>
        <v>-2.0000000000000018E-3</v>
      </c>
      <c r="F102" s="29">
        <v>0.5</v>
      </c>
    </row>
    <row r="103" spans="1:6" ht="15.75" x14ac:dyDescent="0.25">
      <c r="A103" s="14">
        <v>88</v>
      </c>
      <c r="B103" s="15">
        <v>0.21</v>
      </c>
      <c r="C103" s="15">
        <v>0.16700000000000001</v>
      </c>
      <c r="D103" s="15">
        <f t="shared" si="0"/>
        <v>0.1885</v>
      </c>
      <c r="E103" s="17">
        <f t="shared" si="1"/>
        <v>4.2999999999999983E-2</v>
      </c>
      <c r="F103" s="29">
        <v>0.5</v>
      </c>
    </row>
    <row r="104" spans="1:6" ht="15.75" x14ac:dyDescent="0.25">
      <c r="A104" s="14">
        <v>90</v>
      </c>
      <c r="B104" s="15">
        <v>0.20399999999999999</v>
      </c>
      <c r="C104" s="15">
        <v>0.18099999999999999</v>
      </c>
      <c r="D104" s="15">
        <f t="shared" si="0"/>
        <v>0.1925</v>
      </c>
      <c r="E104" s="17">
        <f t="shared" si="1"/>
        <v>2.2999999999999993E-2</v>
      </c>
      <c r="F104" s="29">
        <v>0.5</v>
      </c>
    </row>
    <row r="105" spans="1:6" ht="15.75" x14ac:dyDescent="0.25">
      <c r="A105" s="14">
        <v>92</v>
      </c>
      <c r="B105" s="15">
        <v>0.16800000000000001</v>
      </c>
      <c r="C105" s="15">
        <v>0.17</v>
      </c>
      <c r="D105" s="15">
        <f t="shared" si="0"/>
        <v>0.16900000000000001</v>
      </c>
      <c r="E105" s="17">
        <f t="shared" si="1"/>
        <v>-2.0000000000000018E-3</v>
      </c>
      <c r="F105" s="29">
        <v>0.5</v>
      </c>
    </row>
    <row r="106" spans="1:6" ht="15.75" x14ac:dyDescent="0.25">
      <c r="A106" s="14">
        <v>94</v>
      </c>
      <c r="B106" s="16">
        <v>0.23699999999999999</v>
      </c>
      <c r="C106" s="16">
        <v>0.223</v>
      </c>
      <c r="D106" s="16">
        <f t="shared" si="0"/>
        <v>0.22999999999999998</v>
      </c>
      <c r="E106" s="18">
        <f t="shared" si="1"/>
        <v>1.3999999999999985E-2</v>
      </c>
      <c r="F106" s="29">
        <v>0.5</v>
      </c>
    </row>
    <row r="107" spans="1:6" ht="15.75" x14ac:dyDescent="0.25">
      <c r="A107" s="14">
        <v>96</v>
      </c>
      <c r="B107" s="15">
        <v>0.224</v>
      </c>
      <c r="C107" s="15">
        <v>0.22600000000000001</v>
      </c>
      <c r="D107" s="15">
        <f t="shared" si="0"/>
        <v>0.22500000000000001</v>
      </c>
      <c r="E107" s="17">
        <f t="shared" si="1"/>
        <v>-2.0000000000000018E-3</v>
      </c>
      <c r="F107" s="29">
        <v>0.5</v>
      </c>
    </row>
    <row r="108" spans="1:6" ht="15.75" x14ac:dyDescent="0.25">
      <c r="A108" s="14">
        <v>98</v>
      </c>
      <c r="B108" s="15">
        <v>0.183</v>
      </c>
      <c r="C108" s="15">
        <v>0.17699999999999999</v>
      </c>
      <c r="D108" s="15">
        <f t="shared" si="0"/>
        <v>0.18</v>
      </c>
      <c r="E108" s="17">
        <f t="shared" si="1"/>
        <v>6.0000000000000053E-3</v>
      </c>
      <c r="F108" s="29">
        <v>0.5</v>
      </c>
    </row>
    <row r="109" spans="1:6" ht="15.75" x14ac:dyDescent="0.25">
      <c r="A109" s="14">
        <v>100</v>
      </c>
      <c r="B109" s="15">
        <v>0.19</v>
      </c>
      <c r="C109" s="15">
        <v>0.185</v>
      </c>
      <c r="D109" s="15">
        <f t="shared" si="0"/>
        <v>0.1875</v>
      </c>
      <c r="E109" s="17">
        <f t="shared" si="1"/>
        <v>5.0000000000000044E-3</v>
      </c>
      <c r="F109" s="29">
        <v>0.5</v>
      </c>
    </row>
    <row r="110" spans="1:6" ht="15.75" x14ac:dyDescent="0.25">
      <c r="A110" s="14">
        <v>102</v>
      </c>
      <c r="B110" s="16">
        <v>0.182</v>
      </c>
      <c r="C110" s="16">
        <v>0.22600000000000001</v>
      </c>
      <c r="D110" s="16">
        <f t="shared" si="0"/>
        <v>0.20400000000000001</v>
      </c>
      <c r="E110" s="18">
        <f t="shared" si="1"/>
        <v>-4.4000000000000011E-2</v>
      </c>
      <c r="F110" s="29">
        <v>0.5</v>
      </c>
    </row>
    <row r="111" spans="1:6" ht="15.75" x14ac:dyDescent="0.25">
      <c r="A111" s="14">
        <v>104</v>
      </c>
      <c r="B111" s="15">
        <v>0.184</v>
      </c>
      <c r="C111" s="15">
        <v>0.35699999999999998</v>
      </c>
      <c r="D111" s="15">
        <f t="shared" si="0"/>
        <v>0.27049999999999996</v>
      </c>
      <c r="E111" s="17">
        <f t="shared" si="1"/>
        <v>-0.17299999999999999</v>
      </c>
      <c r="F111" s="29">
        <v>0.5</v>
      </c>
    </row>
    <row r="112" spans="1:6" ht="15.75" x14ac:dyDescent="0.25">
      <c r="A112" s="14">
        <v>106</v>
      </c>
      <c r="B112" s="15">
        <v>0.214</v>
      </c>
      <c r="C112" s="15">
        <v>0.34899999999999998</v>
      </c>
      <c r="D112" s="15">
        <f t="shared" si="0"/>
        <v>0.28149999999999997</v>
      </c>
      <c r="E112" s="17">
        <f t="shared" si="1"/>
        <v>-0.13499999999999998</v>
      </c>
      <c r="F112" s="29">
        <v>0.5</v>
      </c>
    </row>
    <row r="113" spans="1:6" ht="15.75" x14ac:dyDescent="0.25">
      <c r="A113" s="14">
        <v>108</v>
      </c>
      <c r="B113" s="15">
        <v>0.13700000000000001</v>
      </c>
      <c r="C113" s="15">
        <v>0.39500000000000002</v>
      </c>
      <c r="D113" s="15">
        <f t="shared" si="0"/>
        <v>0.26600000000000001</v>
      </c>
      <c r="E113" s="17">
        <f t="shared" si="1"/>
        <v>-0.25800000000000001</v>
      </c>
      <c r="F113" s="29">
        <v>0.5</v>
      </c>
    </row>
    <row r="114" spans="1:6" ht="15.75" x14ac:dyDescent="0.25">
      <c r="A114" s="14">
        <v>110</v>
      </c>
      <c r="B114" s="16">
        <v>0.17399999999999999</v>
      </c>
      <c r="C114" s="16">
        <v>0.39200000000000002</v>
      </c>
      <c r="D114" s="16">
        <f t="shared" si="0"/>
        <v>0.28300000000000003</v>
      </c>
      <c r="E114" s="18">
        <f t="shared" si="1"/>
        <v>-0.21800000000000003</v>
      </c>
      <c r="F114" s="29">
        <v>0.5</v>
      </c>
    </row>
    <row r="115" spans="1:6" ht="15.75" x14ac:dyDescent="0.25">
      <c r="A115" s="14">
        <v>112</v>
      </c>
      <c r="B115" s="15">
        <v>0.17899999999999999</v>
      </c>
      <c r="C115" s="15">
        <v>0.46899999999999997</v>
      </c>
      <c r="D115" s="15">
        <f t="shared" si="0"/>
        <v>0.32399999999999995</v>
      </c>
      <c r="E115" s="17">
        <f t="shared" si="1"/>
        <v>-0.28999999999999998</v>
      </c>
      <c r="F115" s="29">
        <v>0.5</v>
      </c>
    </row>
    <row r="116" spans="1:6" ht="15.75" x14ac:dyDescent="0.25">
      <c r="A116" s="14">
        <v>114</v>
      </c>
      <c r="B116" s="15">
        <v>0.14899999999999999</v>
      </c>
      <c r="C116" s="15">
        <v>0.44800000000000001</v>
      </c>
      <c r="D116" s="15">
        <f t="shared" si="0"/>
        <v>0.29849999999999999</v>
      </c>
      <c r="E116" s="17">
        <f t="shared" si="1"/>
        <v>-0.29900000000000004</v>
      </c>
      <c r="F116" s="29">
        <v>0.5</v>
      </c>
    </row>
    <row r="117" spans="1:6" ht="15.75" x14ac:dyDescent="0.25">
      <c r="A117" s="14">
        <v>116</v>
      </c>
      <c r="B117" s="15">
        <v>0.17399999999999999</v>
      </c>
      <c r="C117" s="15">
        <v>0.52400000000000002</v>
      </c>
      <c r="D117" s="15">
        <f t="shared" si="0"/>
        <v>0.34899999999999998</v>
      </c>
      <c r="E117" s="17">
        <f t="shared" si="1"/>
        <v>-0.35000000000000003</v>
      </c>
      <c r="F117" s="29">
        <v>0.5</v>
      </c>
    </row>
    <row r="118" spans="1:6" ht="15.75" x14ac:dyDescent="0.25">
      <c r="A118" s="14">
        <v>118</v>
      </c>
      <c r="B118" s="16">
        <v>0.17499999999999999</v>
      </c>
      <c r="C118" s="16">
        <v>0.433</v>
      </c>
      <c r="D118" s="16">
        <f t="shared" si="0"/>
        <v>0.30399999999999999</v>
      </c>
      <c r="E118" s="18">
        <f t="shared" si="1"/>
        <v>-0.25800000000000001</v>
      </c>
      <c r="F118" s="29">
        <v>0.5</v>
      </c>
    </row>
    <row r="119" spans="1:6" ht="15.75" x14ac:dyDescent="0.25">
      <c r="A119" s="14">
        <v>120</v>
      </c>
      <c r="B119" s="15">
        <v>0.19800000000000001</v>
      </c>
      <c r="C119" s="15">
        <v>0.42</v>
      </c>
      <c r="D119" s="15">
        <f t="shared" si="0"/>
        <v>0.309</v>
      </c>
      <c r="E119" s="17">
        <f t="shared" si="1"/>
        <v>-0.22199999999999998</v>
      </c>
      <c r="F119" s="29">
        <v>0.5</v>
      </c>
    </row>
    <row r="120" spans="1:6" ht="15.75" x14ac:dyDescent="0.25">
      <c r="A120" s="14">
        <v>122</v>
      </c>
      <c r="B120" s="15">
        <v>0.23200000000000001</v>
      </c>
      <c r="C120" s="15">
        <v>0.45900000000000002</v>
      </c>
      <c r="D120" s="15">
        <f t="shared" si="0"/>
        <v>0.34550000000000003</v>
      </c>
      <c r="E120" s="17">
        <f t="shared" si="1"/>
        <v>-0.22700000000000001</v>
      </c>
      <c r="F120" s="29">
        <v>0.5</v>
      </c>
    </row>
    <row r="121" spans="1:6" ht="15.75" x14ac:dyDescent="0.25">
      <c r="A121" s="14">
        <v>124</v>
      </c>
      <c r="B121" s="15">
        <v>0.21</v>
      </c>
      <c r="C121" s="15">
        <v>0.46600000000000003</v>
      </c>
      <c r="D121" s="15">
        <f t="shared" si="0"/>
        <v>0.33800000000000002</v>
      </c>
      <c r="E121" s="17">
        <f t="shared" si="1"/>
        <v>-0.25600000000000001</v>
      </c>
      <c r="F121" s="29">
        <v>0.5</v>
      </c>
    </row>
    <row r="122" spans="1:6" ht="15.75" x14ac:dyDescent="0.25">
      <c r="A122" s="14">
        <v>126</v>
      </c>
      <c r="B122" s="16">
        <v>0.186</v>
      </c>
      <c r="C122" s="16">
        <v>0.48699999999999999</v>
      </c>
      <c r="D122" s="16">
        <f t="shared" si="0"/>
        <v>0.33650000000000002</v>
      </c>
      <c r="E122" s="18">
        <f t="shared" si="1"/>
        <v>-0.30099999999999999</v>
      </c>
      <c r="F122" s="29">
        <v>0.5</v>
      </c>
    </row>
    <row r="123" spans="1:6" ht="15.75" x14ac:dyDescent="0.25">
      <c r="A123" s="14">
        <v>128</v>
      </c>
      <c r="B123" s="15">
        <v>0.188</v>
      </c>
      <c r="C123" s="15">
        <v>0.41899999999999998</v>
      </c>
      <c r="D123" s="15">
        <f t="shared" ref="D123:D186" si="2">AVERAGE(B123:C123)</f>
        <v>0.30349999999999999</v>
      </c>
      <c r="E123" s="17">
        <f t="shared" ref="E123:E186" si="3">B123-C123</f>
        <v>-0.23099999999999998</v>
      </c>
      <c r="F123" s="29">
        <v>0.5</v>
      </c>
    </row>
    <row r="124" spans="1:6" ht="15.75" x14ac:dyDescent="0.25">
      <c r="A124" s="14">
        <v>130</v>
      </c>
      <c r="B124" s="15">
        <v>0.18099999999999999</v>
      </c>
      <c r="C124" s="15">
        <v>0.378</v>
      </c>
      <c r="D124" s="15">
        <f t="shared" si="2"/>
        <v>0.27949999999999997</v>
      </c>
      <c r="E124" s="17">
        <f t="shared" si="3"/>
        <v>-0.19700000000000001</v>
      </c>
      <c r="F124" s="29">
        <v>0.5</v>
      </c>
    </row>
    <row r="125" spans="1:6" ht="15.75" x14ac:dyDescent="0.25">
      <c r="A125" s="14">
        <v>132</v>
      </c>
      <c r="B125" s="15">
        <v>0.19400000000000001</v>
      </c>
      <c r="C125" s="15">
        <v>0.29399999999999998</v>
      </c>
      <c r="D125" s="15">
        <f t="shared" si="2"/>
        <v>0.24399999999999999</v>
      </c>
      <c r="E125" s="17">
        <f t="shared" si="3"/>
        <v>-9.9999999999999978E-2</v>
      </c>
      <c r="F125" s="29">
        <v>0.5</v>
      </c>
    </row>
    <row r="126" spans="1:6" ht="15.75" x14ac:dyDescent="0.25">
      <c r="A126" s="14">
        <v>134</v>
      </c>
      <c r="B126" s="16">
        <v>0.20799999999999999</v>
      </c>
      <c r="C126" s="16">
        <v>0.24399999999999999</v>
      </c>
      <c r="D126" s="16">
        <f t="shared" si="2"/>
        <v>0.22599999999999998</v>
      </c>
      <c r="E126" s="18">
        <f t="shared" si="3"/>
        <v>-3.6000000000000004E-2</v>
      </c>
      <c r="F126" s="29">
        <v>0.5</v>
      </c>
    </row>
    <row r="127" spans="1:6" ht="15.75" x14ac:dyDescent="0.25">
      <c r="A127" s="14">
        <v>136</v>
      </c>
      <c r="B127" s="15">
        <v>0.19900000000000001</v>
      </c>
      <c r="C127" s="15">
        <v>0.23400000000000001</v>
      </c>
      <c r="D127" s="15">
        <f t="shared" si="2"/>
        <v>0.21650000000000003</v>
      </c>
      <c r="E127" s="17">
        <f t="shared" si="3"/>
        <v>-3.5000000000000003E-2</v>
      </c>
      <c r="F127" s="29">
        <v>0.5</v>
      </c>
    </row>
    <row r="128" spans="1:6" ht="15.75" x14ac:dyDescent="0.25">
      <c r="A128" s="14">
        <v>138</v>
      </c>
      <c r="B128" s="15">
        <v>0.16800000000000001</v>
      </c>
      <c r="C128" s="15">
        <v>0.221</v>
      </c>
      <c r="D128" s="15">
        <f t="shared" si="2"/>
        <v>0.19450000000000001</v>
      </c>
      <c r="E128" s="17">
        <f t="shared" si="3"/>
        <v>-5.2999999999999992E-2</v>
      </c>
      <c r="F128" s="29">
        <v>0.5</v>
      </c>
    </row>
    <row r="129" spans="1:6" ht="15.75" x14ac:dyDescent="0.25">
      <c r="A129" s="14">
        <v>140</v>
      </c>
      <c r="B129" s="15">
        <v>0.19500000000000001</v>
      </c>
      <c r="C129" s="15">
        <v>0.186</v>
      </c>
      <c r="D129" s="15">
        <f t="shared" si="2"/>
        <v>0.1905</v>
      </c>
      <c r="E129" s="17">
        <f t="shared" si="3"/>
        <v>9.000000000000008E-3</v>
      </c>
      <c r="F129" s="29">
        <v>0.5</v>
      </c>
    </row>
    <row r="130" spans="1:6" ht="15.75" x14ac:dyDescent="0.25">
      <c r="A130" s="14">
        <v>142</v>
      </c>
      <c r="B130" s="16">
        <v>0.19900000000000001</v>
      </c>
      <c r="C130" s="16">
        <v>0.20899999999999999</v>
      </c>
      <c r="D130" s="16">
        <f t="shared" si="2"/>
        <v>0.20400000000000001</v>
      </c>
      <c r="E130" s="18">
        <f t="shared" si="3"/>
        <v>-9.9999999999999811E-3</v>
      </c>
      <c r="F130" s="29">
        <v>0.5</v>
      </c>
    </row>
    <row r="131" spans="1:6" ht="15.75" x14ac:dyDescent="0.25">
      <c r="A131" s="14">
        <v>144</v>
      </c>
      <c r="B131" s="15">
        <v>0.218</v>
      </c>
      <c r="C131" s="15">
        <v>0.183</v>
      </c>
      <c r="D131" s="15">
        <f t="shared" si="2"/>
        <v>0.20050000000000001</v>
      </c>
      <c r="E131" s="17">
        <f t="shared" si="3"/>
        <v>3.5000000000000003E-2</v>
      </c>
      <c r="F131" s="29">
        <v>0.5</v>
      </c>
    </row>
    <row r="132" spans="1:6" ht="15.75" x14ac:dyDescent="0.25">
      <c r="A132" s="14">
        <v>146</v>
      </c>
      <c r="B132" s="15">
        <v>0.19800000000000001</v>
      </c>
      <c r="C132" s="15">
        <v>0.193</v>
      </c>
      <c r="D132" s="15">
        <f t="shared" si="2"/>
        <v>0.19550000000000001</v>
      </c>
      <c r="E132" s="17">
        <f t="shared" si="3"/>
        <v>5.0000000000000044E-3</v>
      </c>
      <c r="F132" s="29">
        <v>0.5</v>
      </c>
    </row>
    <row r="133" spans="1:6" ht="15.75" x14ac:dyDescent="0.25">
      <c r="A133" s="14">
        <v>148</v>
      </c>
      <c r="B133" s="15">
        <v>0.159</v>
      </c>
      <c r="C133" s="15">
        <v>0.22500000000000001</v>
      </c>
      <c r="D133" s="15">
        <f t="shared" si="2"/>
        <v>0.192</v>
      </c>
      <c r="E133" s="17">
        <f t="shared" si="3"/>
        <v>-6.6000000000000003E-2</v>
      </c>
      <c r="F133" s="29">
        <v>0.5</v>
      </c>
    </row>
    <row r="134" spans="1:6" ht="15.75" x14ac:dyDescent="0.25">
      <c r="A134" s="14">
        <v>150</v>
      </c>
      <c r="B134" s="16">
        <v>0.155</v>
      </c>
      <c r="C134" s="16">
        <v>0.19900000000000001</v>
      </c>
      <c r="D134" s="16">
        <f t="shared" si="2"/>
        <v>0.17699999999999999</v>
      </c>
      <c r="E134" s="18">
        <f t="shared" si="3"/>
        <v>-4.4000000000000011E-2</v>
      </c>
      <c r="F134" s="29">
        <v>0.5</v>
      </c>
    </row>
    <row r="135" spans="1:6" ht="15.75" x14ac:dyDescent="0.25">
      <c r="A135" s="14">
        <v>152</v>
      </c>
      <c r="B135" s="15">
        <v>0.158</v>
      </c>
      <c r="C135" s="15">
        <v>0.16900000000000001</v>
      </c>
      <c r="D135" s="15">
        <f t="shared" si="2"/>
        <v>0.16350000000000001</v>
      </c>
      <c r="E135" s="17">
        <f t="shared" si="3"/>
        <v>-1.100000000000001E-2</v>
      </c>
      <c r="F135" s="29">
        <v>0.5</v>
      </c>
    </row>
    <row r="136" spans="1:6" ht="15.75" x14ac:dyDescent="0.25">
      <c r="A136" s="14">
        <v>154</v>
      </c>
      <c r="B136" s="15">
        <v>0.17499999999999999</v>
      </c>
      <c r="C136" s="15">
        <v>0.17899999999999999</v>
      </c>
      <c r="D136" s="15">
        <f t="shared" si="2"/>
        <v>0.17699999999999999</v>
      </c>
      <c r="E136" s="17">
        <f t="shared" si="3"/>
        <v>-4.0000000000000036E-3</v>
      </c>
      <c r="F136" s="29">
        <v>0.5</v>
      </c>
    </row>
    <row r="137" spans="1:6" ht="15.75" x14ac:dyDescent="0.25">
      <c r="A137" s="14">
        <v>156</v>
      </c>
      <c r="B137" s="15">
        <v>0.14499999999999999</v>
      </c>
      <c r="C137" s="15">
        <v>0.21099999999999999</v>
      </c>
      <c r="D137" s="15">
        <f t="shared" si="2"/>
        <v>0.17799999999999999</v>
      </c>
      <c r="E137" s="17">
        <f t="shared" si="3"/>
        <v>-6.6000000000000003E-2</v>
      </c>
      <c r="F137" s="29">
        <v>0.5</v>
      </c>
    </row>
    <row r="138" spans="1:6" ht="15.75" x14ac:dyDescent="0.25">
      <c r="A138" s="14">
        <v>158</v>
      </c>
      <c r="B138" s="16">
        <v>0.152</v>
      </c>
      <c r="C138" s="16">
        <v>0.156</v>
      </c>
      <c r="D138" s="16">
        <f t="shared" si="2"/>
        <v>0.154</v>
      </c>
      <c r="E138" s="18">
        <f t="shared" si="3"/>
        <v>-4.0000000000000036E-3</v>
      </c>
      <c r="F138" s="29">
        <v>0.5</v>
      </c>
    </row>
    <row r="139" spans="1:6" ht="15.75" x14ac:dyDescent="0.25">
      <c r="A139" s="14">
        <v>160</v>
      </c>
      <c r="B139" s="15">
        <v>0.123</v>
      </c>
      <c r="C139" s="15">
        <v>0.14899999999999999</v>
      </c>
      <c r="D139" s="15">
        <f t="shared" si="2"/>
        <v>0.13600000000000001</v>
      </c>
      <c r="E139" s="17">
        <f t="shared" si="3"/>
        <v>-2.5999999999999995E-2</v>
      </c>
      <c r="F139" s="29">
        <v>0.5</v>
      </c>
    </row>
    <row r="140" spans="1:6" ht="15.75" x14ac:dyDescent="0.25">
      <c r="A140" s="14">
        <v>162</v>
      </c>
      <c r="B140" s="15">
        <v>0.13100000000000001</v>
      </c>
      <c r="C140" s="15">
        <v>0.14299999999999999</v>
      </c>
      <c r="D140" s="15">
        <f t="shared" si="2"/>
        <v>0.13700000000000001</v>
      </c>
      <c r="E140" s="17">
        <f t="shared" si="3"/>
        <v>-1.1999999999999983E-2</v>
      </c>
      <c r="F140" s="29">
        <v>0.5</v>
      </c>
    </row>
    <row r="141" spans="1:6" ht="15.75" x14ac:dyDescent="0.25">
      <c r="A141" s="14">
        <v>164</v>
      </c>
      <c r="B141" s="15">
        <v>0.154</v>
      </c>
      <c r="C141" s="15">
        <v>0.13300000000000001</v>
      </c>
      <c r="D141" s="15">
        <f t="shared" si="2"/>
        <v>0.14350000000000002</v>
      </c>
      <c r="E141" s="17">
        <f t="shared" si="3"/>
        <v>2.0999999999999991E-2</v>
      </c>
      <c r="F141" s="29">
        <v>0.5</v>
      </c>
    </row>
    <row r="142" spans="1:6" ht="15.75" x14ac:dyDescent="0.25">
      <c r="A142" s="14">
        <v>166</v>
      </c>
      <c r="B142" s="16">
        <v>0.15</v>
      </c>
      <c r="C142" s="16">
        <v>0.17699999999999999</v>
      </c>
      <c r="D142" s="16">
        <f t="shared" si="2"/>
        <v>0.16349999999999998</v>
      </c>
      <c r="E142" s="18">
        <f t="shared" si="3"/>
        <v>-2.6999999999999996E-2</v>
      </c>
      <c r="F142" s="29">
        <v>0.5</v>
      </c>
    </row>
    <row r="143" spans="1:6" ht="15.75" x14ac:dyDescent="0.25">
      <c r="A143" s="14">
        <v>168</v>
      </c>
      <c r="B143" s="15">
        <v>0.155</v>
      </c>
      <c r="C143" s="15">
        <v>0.17399999999999999</v>
      </c>
      <c r="D143" s="15">
        <f t="shared" si="2"/>
        <v>0.16449999999999998</v>
      </c>
      <c r="E143" s="17">
        <f t="shared" si="3"/>
        <v>-1.8999999999999989E-2</v>
      </c>
      <c r="F143" s="29">
        <v>0.5</v>
      </c>
    </row>
    <row r="144" spans="1:6" ht="15.75" x14ac:dyDescent="0.25">
      <c r="A144" s="14">
        <v>170</v>
      </c>
      <c r="B144" s="15">
        <v>0.158</v>
      </c>
      <c r="C144" s="15">
        <v>0.155</v>
      </c>
      <c r="D144" s="15">
        <f t="shared" si="2"/>
        <v>0.1565</v>
      </c>
      <c r="E144" s="17">
        <f t="shared" si="3"/>
        <v>3.0000000000000027E-3</v>
      </c>
      <c r="F144" s="29">
        <v>0.5</v>
      </c>
    </row>
    <row r="145" spans="1:6" ht="15.75" x14ac:dyDescent="0.25">
      <c r="A145" s="14">
        <v>172</v>
      </c>
      <c r="B145" s="15">
        <v>0.15</v>
      </c>
      <c r="C145" s="15">
        <v>0.16800000000000001</v>
      </c>
      <c r="D145" s="15">
        <f t="shared" si="2"/>
        <v>0.159</v>
      </c>
      <c r="E145" s="17">
        <f t="shared" si="3"/>
        <v>-1.8000000000000016E-2</v>
      </c>
      <c r="F145" s="29">
        <v>0.5</v>
      </c>
    </row>
    <row r="146" spans="1:6" ht="15.75" x14ac:dyDescent="0.25">
      <c r="A146" s="14">
        <v>174</v>
      </c>
      <c r="B146" s="16">
        <v>0.17199999999999999</v>
      </c>
      <c r="C146" s="16">
        <v>0.18099999999999999</v>
      </c>
      <c r="D146" s="16">
        <f t="shared" si="2"/>
        <v>0.17649999999999999</v>
      </c>
      <c r="E146" s="18">
        <f t="shared" si="3"/>
        <v>-9.000000000000008E-3</v>
      </c>
      <c r="F146" s="29">
        <v>0.5</v>
      </c>
    </row>
    <row r="147" spans="1:6" ht="15.75" x14ac:dyDescent="0.25">
      <c r="A147" s="14">
        <v>176</v>
      </c>
      <c r="B147" s="15">
        <v>0.16900000000000001</v>
      </c>
      <c r="C147" s="15">
        <v>0.20100000000000001</v>
      </c>
      <c r="D147" s="15">
        <f t="shared" si="2"/>
        <v>0.185</v>
      </c>
      <c r="E147" s="17">
        <f t="shared" si="3"/>
        <v>-3.2000000000000001E-2</v>
      </c>
      <c r="F147" s="29">
        <v>0.5</v>
      </c>
    </row>
    <row r="148" spans="1:6" ht="15.75" x14ac:dyDescent="0.25">
      <c r="A148" s="14">
        <v>178</v>
      </c>
      <c r="B148" s="15">
        <v>0.157</v>
      </c>
      <c r="C148" s="15">
        <v>0.19400000000000001</v>
      </c>
      <c r="D148" s="15">
        <f t="shared" si="2"/>
        <v>0.17549999999999999</v>
      </c>
      <c r="E148" s="17">
        <f t="shared" si="3"/>
        <v>-3.7000000000000005E-2</v>
      </c>
      <c r="F148" s="29">
        <v>0.5</v>
      </c>
    </row>
    <row r="149" spans="1:6" ht="15.75" x14ac:dyDescent="0.25">
      <c r="A149" s="14">
        <v>180</v>
      </c>
      <c r="B149" s="15">
        <v>0.16400000000000001</v>
      </c>
      <c r="C149" s="15">
        <v>0.19700000000000001</v>
      </c>
      <c r="D149" s="15">
        <f t="shared" si="2"/>
        <v>0.18049999999999999</v>
      </c>
      <c r="E149" s="17">
        <f t="shared" si="3"/>
        <v>-3.3000000000000002E-2</v>
      </c>
      <c r="F149" s="29">
        <v>0.5</v>
      </c>
    </row>
    <row r="150" spans="1:6" ht="15.75" x14ac:dyDescent="0.25">
      <c r="A150" s="14">
        <v>182</v>
      </c>
      <c r="B150" s="16">
        <v>0.17899999999999999</v>
      </c>
      <c r="C150" s="16">
        <v>0.19</v>
      </c>
      <c r="D150" s="16">
        <f t="shared" si="2"/>
        <v>0.1845</v>
      </c>
      <c r="E150" s="18">
        <f t="shared" si="3"/>
        <v>-1.100000000000001E-2</v>
      </c>
      <c r="F150" s="29">
        <v>0.5</v>
      </c>
    </row>
    <row r="151" spans="1:6" ht="15.75" x14ac:dyDescent="0.25">
      <c r="A151" s="14">
        <v>184</v>
      </c>
      <c r="B151" s="15">
        <v>0.13800000000000001</v>
      </c>
      <c r="C151" s="15">
        <v>0.24099999999999999</v>
      </c>
      <c r="D151" s="15">
        <f t="shared" si="2"/>
        <v>0.1895</v>
      </c>
      <c r="E151" s="17">
        <f t="shared" si="3"/>
        <v>-0.10299999999999998</v>
      </c>
      <c r="F151" s="29">
        <v>0.5</v>
      </c>
    </row>
    <row r="152" spans="1:6" ht="15.75" x14ac:dyDescent="0.25">
      <c r="A152" s="14">
        <v>186</v>
      </c>
      <c r="B152" s="15">
        <v>0.193</v>
      </c>
      <c r="C152" s="15">
        <v>0.23799999999999999</v>
      </c>
      <c r="D152" s="15">
        <f t="shared" si="2"/>
        <v>0.2155</v>
      </c>
      <c r="E152" s="17">
        <f t="shared" si="3"/>
        <v>-4.4999999999999984E-2</v>
      </c>
      <c r="F152" s="29">
        <v>0.5</v>
      </c>
    </row>
    <row r="153" spans="1:6" ht="15.75" x14ac:dyDescent="0.25">
      <c r="A153" s="14">
        <v>188</v>
      </c>
      <c r="B153" s="15">
        <v>0.193</v>
      </c>
      <c r="C153" s="15">
        <v>0.30499999999999999</v>
      </c>
      <c r="D153" s="15">
        <f t="shared" si="2"/>
        <v>0.249</v>
      </c>
      <c r="E153" s="17">
        <f t="shared" si="3"/>
        <v>-0.11199999999999999</v>
      </c>
      <c r="F153" s="29">
        <v>0.5</v>
      </c>
    </row>
    <row r="154" spans="1:6" ht="15.75" x14ac:dyDescent="0.25">
      <c r="A154" s="14">
        <v>190</v>
      </c>
      <c r="B154" s="16">
        <v>0.124</v>
      </c>
      <c r="C154" s="16">
        <v>0.27100000000000002</v>
      </c>
      <c r="D154" s="16">
        <f t="shared" si="2"/>
        <v>0.19750000000000001</v>
      </c>
      <c r="E154" s="18">
        <f t="shared" si="3"/>
        <v>-0.14700000000000002</v>
      </c>
      <c r="F154" s="29">
        <v>0.5</v>
      </c>
    </row>
    <row r="155" spans="1:6" ht="15.75" x14ac:dyDescent="0.25">
      <c r="A155" s="14">
        <v>192</v>
      </c>
      <c r="B155" s="15">
        <v>0.188</v>
      </c>
      <c r="C155" s="15">
        <v>0.254</v>
      </c>
      <c r="D155" s="15">
        <f t="shared" si="2"/>
        <v>0.221</v>
      </c>
      <c r="E155" s="17">
        <f t="shared" si="3"/>
        <v>-6.6000000000000003E-2</v>
      </c>
      <c r="F155" s="29">
        <v>0.5</v>
      </c>
    </row>
    <row r="156" spans="1:6" ht="15.75" x14ac:dyDescent="0.25">
      <c r="A156" s="14">
        <v>194</v>
      </c>
      <c r="B156" s="15">
        <v>0.157</v>
      </c>
      <c r="C156" s="15">
        <v>0.25600000000000001</v>
      </c>
      <c r="D156" s="15">
        <f t="shared" si="2"/>
        <v>0.20650000000000002</v>
      </c>
      <c r="E156" s="17">
        <f t="shared" si="3"/>
        <v>-9.9000000000000005E-2</v>
      </c>
      <c r="F156" s="29">
        <v>0.5</v>
      </c>
    </row>
    <row r="157" spans="1:6" ht="15.75" x14ac:dyDescent="0.25">
      <c r="A157" s="14">
        <v>196</v>
      </c>
      <c r="B157" s="15">
        <v>0.186</v>
      </c>
      <c r="C157" s="15">
        <v>0.245</v>
      </c>
      <c r="D157" s="15">
        <f t="shared" si="2"/>
        <v>0.2155</v>
      </c>
      <c r="E157" s="17">
        <f t="shared" si="3"/>
        <v>-5.8999999999999997E-2</v>
      </c>
      <c r="F157" s="29">
        <v>0.5</v>
      </c>
    </row>
    <row r="158" spans="1:6" ht="15.75" x14ac:dyDescent="0.25">
      <c r="A158" s="14">
        <v>198</v>
      </c>
      <c r="B158" s="16">
        <v>0.187</v>
      </c>
      <c r="C158" s="16">
        <v>0.255</v>
      </c>
      <c r="D158" s="16">
        <f t="shared" si="2"/>
        <v>0.221</v>
      </c>
      <c r="E158" s="18">
        <f t="shared" si="3"/>
        <v>-6.8000000000000005E-2</v>
      </c>
      <c r="F158" s="29">
        <v>0.5</v>
      </c>
    </row>
    <row r="159" spans="1:6" ht="15.75" x14ac:dyDescent="0.25">
      <c r="A159" s="14">
        <v>200</v>
      </c>
      <c r="B159" s="15">
        <v>0.16700000000000001</v>
      </c>
      <c r="C159" s="15">
        <v>0.22</v>
      </c>
      <c r="D159" s="15">
        <f t="shared" si="2"/>
        <v>0.19350000000000001</v>
      </c>
      <c r="E159" s="17">
        <f t="shared" si="3"/>
        <v>-5.2999999999999992E-2</v>
      </c>
      <c r="F159" s="29">
        <v>0.5</v>
      </c>
    </row>
    <row r="160" spans="1:6" ht="15.75" x14ac:dyDescent="0.25">
      <c r="A160" s="14">
        <v>202</v>
      </c>
      <c r="B160" s="15">
        <v>0.78600000000000003</v>
      </c>
      <c r="C160" s="15">
        <v>0.39200000000000002</v>
      </c>
      <c r="D160" s="15">
        <f t="shared" si="2"/>
        <v>0.58899999999999997</v>
      </c>
      <c r="E160" s="17">
        <f t="shared" si="3"/>
        <v>0.39400000000000002</v>
      </c>
      <c r="F160" s="29">
        <v>0.5</v>
      </c>
    </row>
    <row r="161" spans="1:6" ht="15.75" x14ac:dyDescent="0.25">
      <c r="A161" s="14">
        <v>204</v>
      </c>
      <c r="B161" s="15">
        <v>0.754</v>
      </c>
      <c r="C161" s="15">
        <v>0.76400000000000001</v>
      </c>
      <c r="D161" s="15">
        <f t="shared" si="2"/>
        <v>0.75900000000000001</v>
      </c>
      <c r="E161" s="17">
        <f t="shared" si="3"/>
        <v>-1.0000000000000009E-2</v>
      </c>
      <c r="F161" s="29">
        <v>0.5</v>
      </c>
    </row>
    <row r="162" spans="1:6" ht="15.75" x14ac:dyDescent="0.25">
      <c r="A162" s="14">
        <v>206</v>
      </c>
      <c r="B162" s="16">
        <v>0.74399999999999999</v>
      </c>
      <c r="C162" s="16">
        <v>0.747</v>
      </c>
      <c r="D162" s="16">
        <f t="shared" si="2"/>
        <v>0.74550000000000005</v>
      </c>
      <c r="E162" s="18">
        <f t="shared" si="3"/>
        <v>-3.0000000000000027E-3</v>
      </c>
      <c r="F162" s="29">
        <v>0.5</v>
      </c>
    </row>
    <row r="163" spans="1:6" ht="15.75" x14ac:dyDescent="0.25">
      <c r="A163" s="14">
        <v>208</v>
      </c>
      <c r="B163" s="15">
        <v>0.70299999999999996</v>
      </c>
      <c r="C163" s="15">
        <v>0.74399999999999999</v>
      </c>
      <c r="D163" s="15">
        <f t="shared" si="2"/>
        <v>0.72350000000000003</v>
      </c>
      <c r="E163" s="17">
        <f t="shared" si="3"/>
        <v>-4.1000000000000036E-2</v>
      </c>
      <c r="F163" s="29">
        <v>0.5</v>
      </c>
    </row>
    <row r="164" spans="1:6" ht="15.75" x14ac:dyDescent="0.25">
      <c r="A164" s="14">
        <v>210</v>
      </c>
      <c r="B164" s="15">
        <v>0.73499999999999999</v>
      </c>
      <c r="C164" s="15">
        <v>0.69199999999999995</v>
      </c>
      <c r="D164" s="15">
        <f t="shared" si="2"/>
        <v>0.71350000000000002</v>
      </c>
      <c r="E164" s="17">
        <f t="shared" si="3"/>
        <v>4.3000000000000038E-2</v>
      </c>
      <c r="F164" s="29">
        <v>0.5</v>
      </c>
    </row>
    <row r="165" spans="1:6" ht="15.75" x14ac:dyDescent="0.25">
      <c r="A165" s="14">
        <v>212</v>
      </c>
      <c r="B165" s="15">
        <v>0.77100000000000002</v>
      </c>
      <c r="C165" s="15">
        <v>0.72099999999999997</v>
      </c>
      <c r="D165" s="15">
        <f t="shared" si="2"/>
        <v>0.746</v>
      </c>
      <c r="E165" s="17">
        <f t="shared" si="3"/>
        <v>5.0000000000000044E-2</v>
      </c>
      <c r="F165" s="29">
        <v>0.5</v>
      </c>
    </row>
    <row r="166" spans="1:6" ht="15.75" x14ac:dyDescent="0.25">
      <c r="A166" s="14">
        <v>214</v>
      </c>
      <c r="B166" s="16">
        <v>0.73099999999999998</v>
      </c>
      <c r="C166" s="16">
        <v>0.79300000000000004</v>
      </c>
      <c r="D166" s="16">
        <f t="shared" si="2"/>
        <v>0.76200000000000001</v>
      </c>
      <c r="E166" s="18">
        <f t="shared" si="3"/>
        <v>-6.2000000000000055E-2</v>
      </c>
      <c r="F166" s="29">
        <v>0.5</v>
      </c>
    </row>
    <row r="167" spans="1:6" ht="15.75" x14ac:dyDescent="0.25">
      <c r="A167" s="14">
        <v>216</v>
      </c>
      <c r="B167" s="15">
        <v>0.72</v>
      </c>
      <c r="C167" s="15">
        <v>0.72799999999999998</v>
      </c>
      <c r="D167" s="15">
        <f t="shared" si="2"/>
        <v>0.72399999999999998</v>
      </c>
      <c r="E167" s="17">
        <f t="shared" si="3"/>
        <v>-8.0000000000000071E-3</v>
      </c>
      <c r="F167" s="29">
        <v>0.5</v>
      </c>
    </row>
    <row r="168" spans="1:6" ht="15.75" x14ac:dyDescent="0.25">
      <c r="A168" s="14">
        <v>218</v>
      </c>
      <c r="B168" s="15">
        <v>0.7</v>
      </c>
      <c r="C168" s="15">
        <v>0.72399999999999998</v>
      </c>
      <c r="D168" s="15">
        <f t="shared" si="2"/>
        <v>0.71199999999999997</v>
      </c>
      <c r="E168" s="17">
        <f t="shared" si="3"/>
        <v>-2.4000000000000021E-2</v>
      </c>
      <c r="F168" s="29">
        <v>0.5</v>
      </c>
    </row>
    <row r="169" spans="1:6" ht="15.75" x14ac:dyDescent="0.25">
      <c r="A169" s="14">
        <v>220</v>
      </c>
      <c r="B169" s="15">
        <v>0.71599999999999997</v>
      </c>
      <c r="C169" s="15">
        <v>0.70699999999999996</v>
      </c>
      <c r="D169" s="15">
        <f t="shared" si="2"/>
        <v>0.71150000000000002</v>
      </c>
      <c r="E169" s="17">
        <f t="shared" si="3"/>
        <v>9.000000000000008E-3</v>
      </c>
      <c r="F169" s="29">
        <v>0.5</v>
      </c>
    </row>
    <row r="170" spans="1:6" ht="15.75" x14ac:dyDescent="0.25">
      <c r="A170" s="14">
        <v>222</v>
      </c>
      <c r="B170" s="16">
        <v>0.72199999999999998</v>
      </c>
      <c r="C170" s="16">
        <v>0.73199999999999998</v>
      </c>
      <c r="D170" s="16">
        <f t="shared" si="2"/>
        <v>0.72699999999999998</v>
      </c>
      <c r="E170" s="18">
        <f t="shared" si="3"/>
        <v>-1.0000000000000009E-2</v>
      </c>
      <c r="F170" s="29">
        <v>0.5</v>
      </c>
    </row>
    <row r="171" spans="1:6" ht="15.75" x14ac:dyDescent="0.25">
      <c r="A171" s="14">
        <v>224</v>
      </c>
      <c r="B171" s="15">
        <v>0.70599999999999996</v>
      </c>
      <c r="C171" s="15">
        <v>0.71499999999999997</v>
      </c>
      <c r="D171" s="15">
        <f t="shared" si="2"/>
        <v>0.71049999999999991</v>
      </c>
      <c r="E171" s="17">
        <f t="shared" si="3"/>
        <v>-9.000000000000008E-3</v>
      </c>
      <c r="F171" s="29">
        <v>0.5</v>
      </c>
    </row>
    <row r="172" spans="1:6" ht="15.75" x14ac:dyDescent="0.25">
      <c r="A172" s="14">
        <v>226</v>
      </c>
      <c r="B172" s="15">
        <v>0.69399999999999995</v>
      </c>
      <c r="C172" s="15">
        <v>0.69899999999999995</v>
      </c>
      <c r="D172" s="15">
        <f t="shared" si="2"/>
        <v>0.6964999999999999</v>
      </c>
      <c r="E172" s="17">
        <f t="shared" si="3"/>
        <v>-5.0000000000000044E-3</v>
      </c>
      <c r="F172" s="29">
        <v>0.5</v>
      </c>
    </row>
    <row r="173" spans="1:6" ht="15.75" x14ac:dyDescent="0.25">
      <c r="A173" s="14">
        <v>228</v>
      </c>
      <c r="B173" s="15">
        <v>0.72299999999999998</v>
      </c>
      <c r="C173" s="15">
        <v>0.71399999999999997</v>
      </c>
      <c r="D173" s="15">
        <f t="shared" si="2"/>
        <v>0.71849999999999992</v>
      </c>
      <c r="E173" s="17">
        <f t="shared" si="3"/>
        <v>9.000000000000008E-3</v>
      </c>
      <c r="F173" s="29">
        <v>0.5</v>
      </c>
    </row>
    <row r="174" spans="1:6" ht="15.75" x14ac:dyDescent="0.25">
      <c r="A174" s="14">
        <v>230</v>
      </c>
      <c r="B174" s="16">
        <v>0.71399999999999997</v>
      </c>
      <c r="C174" s="16">
        <v>0.71899999999999997</v>
      </c>
      <c r="D174" s="16">
        <f t="shared" si="2"/>
        <v>0.71649999999999991</v>
      </c>
      <c r="E174" s="18">
        <f t="shared" si="3"/>
        <v>-5.0000000000000044E-3</v>
      </c>
      <c r="F174" s="29">
        <v>0.5</v>
      </c>
    </row>
    <row r="175" spans="1:6" ht="15.75" x14ac:dyDescent="0.25">
      <c r="A175" s="14">
        <v>232</v>
      </c>
      <c r="B175" s="15">
        <v>0.69799999999999995</v>
      </c>
      <c r="C175" s="15">
        <v>0.71599999999999997</v>
      </c>
      <c r="D175" s="15">
        <f t="shared" si="2"/>
        <v>0.70699999999999996</v>
      </c>
      <c r="E175" s="17">
        <f t="shared" si="3"/>
        <v>-1.8000000000000016E-2</v>
      </c>
      <c r="F175" s="29">
        <v>0.5</v>
      </c>
    </row>
    <row r="176" spans="1:6" ht="15.75" x14ac:dyDescent="0.25">
      <c r="A176" s="14">
        <v>234</v>
      </c>
      <c r="B176" s="15">
        <v>0.73099999999999998</v>
      </c>
      <c r="C176" s="15">
        <v>0.70599999999999996</v>
      </c>
      <c r="D176" s="15">
        <f t="shared" si="2"/>
        <v>0.71849999999999992</v>
      </c>
      <c r="E176" s="17">
        <f t="shared" si="3"/>
        <v>2.5000000000000022E-2</v>
      </c>
      <c r="F176" s="29">
        <v>0.5</v>
      </c>
    </row>
    <row r="177" spans="1:6" ht="15.75" x14ac:dyDescent="0.25">
      <c r="A177" s="14">
        <v>236</v>
      </c>
      <c r="B177" s="15">
        <v>0.64400000000000002</v>
      </c>
      <c r="C177" s="15">
        <v>0.71799999999999997</v>
      </c>
      <c r="D177" s="15">
        <f t="shared" si="2"/>
        <v>0.68100000000000005</v>
      </c>
      <c r="E177" s="17">
        <f t="shared" si="3"/>
        <v>-7.3999999999999955E-2</v>
      </c>
      <c r="F177" s="29">
        <v>0.5</v>
      </c>
    </row>
    <row r="178" spans="1:6" ht="15.75" x14ac:dyDescent="0.25">
      <c r="A178" s="14">
        <v>238</v>
      </c>
      <c r="B178" s="16">
        <v>0.65500000000000003</v>
      </c>
      <c r="C178" s="16">
        <v>0.66200000000000003</v>
      </c>
      <c r="D178" s="16">
        <f t="shared" si="2"/>
        <v>0.65850000000000009</v>
      </c>
      <c r="E178" s="18">
        <f t="shared" si="3"/>
        <v>-7.0000000000000062E-3</v>
      </c>
      <c r="F178" s="29">
        <v>0.5</v>
      </c>
    </row>
    <row r="179" spans="1:6" ht="15.75" x14ac:dyDescent="0.25">
      <c r="A179" s="14">
        <v>240</v>
      </c>
      <c r="B179" s="15">
        <v>0.73799999999999999</v>
      </c>
      <c r="C179" s="15">
        <v>0.65</v>
      </c>
      <c r="D179" s="15">
        <f t="shared" si="2"/>
        <v>0.69399999999999995</v>
      </c>
      <c r="E179" s="17">
        <f t="shared" si="3"/>
        <v>8.7999999999999967E-2</v>
      </c>
      <c r="F179" s="29">
        <v>0.5</v>
      </c>
    </row>
    <row r="180" spans="1:6" ht="15.75" x14ac:dyDescent="0.25">
      <c r="A180" s="14">
        <v>242</v>
      </c>
      <c r="B180" s="15">
        <v>0.68200000000000005</v>
      </c>
      <c r="C180" s="15">
        <v>0.76800000000000002</v>
      </c>
      <c r="D180" s="15">
        <f t="shared" si="2"/>
        <v>0.72500000000000009</v>
      </c>
      <c r="E180" s="17">
        <f t="shared" si="3"/>
        <v>-8.5999999999999965E-2</v>
      </c>
      <c r="F180" s="29">
        <v>0.5</v>
      </c>
    </row>
    <row r="181" spans="1:6" ht="15.75" x14ac:dyDescent="0.25">
      <c r="A181" s="14">
        <v>244</v>
      </c>
      <c r="B181" s="15">
        <v>0.67500000000000004</v>
      </c>
      <c r="C181" s="15">
        <v>0.65300000000000002</v>
      </c>
      <c r="D181" s="15">
        <f t="shared" si="2"/>
        <v>0.66400000000000003</v>
      </c>
      <c r="E181" s="17">
        <f t="shared" si="3"/>
        <v>2.200000000000002E-2</v>
      </c>
      <c r="F181" s="29">
        <v>0.5</v>
      </c>
    </row>
    <row r="182" spans="1:6" ht="15.75" x14ac:dyDescent="0.25">
      <c r="A182" s="14">
        <v>246</v>
      </c>
      <c r="B182" s="16">
        <v>0.69099999999999995</v>
      </c>
      <c r="C182" s="16">
        <v>0.68600000000000005</v>
      </c>
      <c r="D182" s="16">
        <f t="shared" si="2"/>
        <v>0.6885</v>
      </c>
      <c r="E182" s="18">
        <f t="shared" si="3"/>
        <v>4.9999999999998934E-3</v>
      </c>
      <c r="F182" s="29">
        <v>0.5</v>
      </c>
    </row>
    <row r="183" spans="1:6" ht="15.75" x14ac:dyDescent="0.25">
      <c r="A183" s="14">
        <v>248</v>
      </c>
      <c r="B183" s="15">
        <v>0.71299999999999997</v>
      </c>
      <c r="C183" s="15">
        <v>0.70799999999999996</v>
      </c>
      <c r="D183" s="15">
        <f t="shared" si="2"/>
        <v>0.71049999999999991</v>
      </c>
      <c r="E183" s="17">
        <f t="shared" si="3"/>
        <v>5.0000000000000044E-3</v>
      </c>
      <c r="F183" s="29">
        <v>0.5</v>
      </c>
    </row>
    <row r="184" spans="1:6" ht="15.75" x14ac:dyDescent="0.25">
      <c r="A184" s="14">
        <v>250</v>
      </c>
      <c r="B184" s="15">
        <v>0.29599999999999999</v>
      </c>
      <c r="C184" s="15">
        <v>0.64300000000000002</v>
      </c>
      <c r="D184" s="15">
        <f t="shared" si="2"/>
        <v>0.46950000000000003</v>
      </c>
      <c r="E184" s="17">
        <f t="shared" si="3"/>
        <v>-0.34700000000000003</v>
      </c>
      <c r="F184" s="29">
        <v>0.5</v>
      </c>
    </row>
    <row r="185" spans="1:6" ht="15.75" x14ac:dyDescent="0.25">
      <c r="A185" s="14">
        <v>252</v>
      </c>
      <c r="B185" s="15">
        <v>0.28000000000000003</v>
      </c>
      <c r="C185" s="15">
        <v>0.3</v>
      </c>
      <c r="D185" s="15">
        <f t="shared" si="2"/>
        <v>0.29000000000000004</v>
      </c>
      <c r="E185" s="17">
        <f t="shared" si="3"/>
        <v>-1.9999999999999962E-2</v>
      </c>
      <c r="F185" s="29">
        <v>0.5</v>
      </c>
    </row>
    <row r="186" spans="1:6" ht="15.75" x14ac:dyDescent="0.25">
      <c r="A186" s="14">
        <v>254</v>
      </c>
      <c r="B186" s="16">
        <v>0.33800000000000002</v>
      </c>
      <c r="C186" s="16">
        <v>0.314</v>
      </c>
      <c r="D186" s="16">
        <f t="shared" si="2"/>
        <v>0.32600000000000001</v>
      </c>
      <c r="E186" s="18">
        <f t="shared" si="3"/>
        <v>2.4000000000000021E-2</v>
      </c>
      <c r="F186" s="29">
        <v>0.5</v>
      </c>
    </row>
    <row r="187" spans="1:6" ht="15.75" x14ac:dyDescent="0.25">
      <c r="A187" s="14">
        <v>256</v>
      </c>
      <c r="B187" s="15">
        <v>0.32400000000000001</v>
      </c>
      <c r="C187" s="15">
        <v>0.36499999999999999</v>
      </c>
      <c r="D187" s="15">
        <f t="shared" ref="D187:D250" si="4">AVERAGE(B187:C187)</f>
        <v>0.34450000000000003</v>
      </c>
      <c r="E187" s="17">
        <f t="shared" ref="E187:E250" si="5">B187-C187</f>
        <v>-4.0999999999999981E-2</v>
      </c>
      <c r="F187" s="29">
        <v>0.5</v>
      </c>
    </row>
    <row r="188" spans="1:6" ht="15.75" x14ac:dyDescent="0.25">
      <c r="A188" s="14">
        <v>258</v>
      </c>
      <c r="B188" s="15">
        <v>0.311</v>
      </c>
      <c r="C188" s="15">
        <v>0.36199999999999999</v>
      </c>
      <c r="D188" s="15">
        <f t="shared" si="4"/>
        <v>0.33650000000000002</v>
      </c>
      <c r="E188" s="17">
        <f t="shared" si="5"/>
        <v>-5.099999999999999E-2</v>
      </c>
      <c r="F188" s="29">
        <v>0.5</v>
      </c>
    </row>
    <row r="189" spans="1:6" ht="15.75" x14ac:dyDescent="0.25">
      <c r="A189" s="14">
        <v>260</v>
      </c>
      <c r="B189" s="15">
        <v>0.32400000000000001</v>
      </c>
      <c r="C189" s="15">
        <v>0.28299999999999997</v>
      </c>
      <c r="D189" s="15">
        <f t="shared" si="4"/>
        <v>0.30349999999999999</v>
      </c>
      <c r="E189" s="17">
        <f t="shared" si="5"/>
        <v>4.1000000000000036E-2</v>
      </c>
      <c r="F189" s="29">
        <v>0.5</v>
      </c>
    </row>
    <row r="190" spans="1:6" ht="15.75" x14ac:dyDescent="0.25">
      <c r="A190" s="14">
        <v>262</v>
      </c>
      <c r="B190" s="16">
        <v>0.33300000000000002</v>
      </c>
      <c r="C190" s="16">
        <v>0.35899999999999999</v>
      </c>
      <c r="D190" s="16">
        <f t="shared" si="4"/>
        <v>0.34599999999999997</v>
      </c>
      <c r="E190" s="18">
        <f t="shared" si="5"/>
        <v>-2.5999999999999968E-2</v>
      </c>
      <c r="F190" s="29">
        <v>0.5</v>
      </c>
    </row>
    <row r="191" spans="1:6" ht="15.75" x14ac:dyDescent="0.25">
      <c r="A191" s="14">
        <v>264</v>
      </c>
      <c r="B191" s="15">
        <v>0.34100000000000003</v>
      </c>
      <c r="C191" s="15">
        <v>0.36899999999999999</v>
      </c>
      <c r="D191" s="15">
        <f t="shared" si="4"/>
        <v>0.35499999999999998</v>
      </c>
      <c r="E191" s="17">
        <f t="shared" si="5"/>
        <v>-2.7999999999999969E-2</v>
      </c>
      <c r="F191" s="29">
        <v>0.5</v>
      </c>
    </row>
    <row r="192" spans="1:6" ht="15.75" x14ac:dyDescent="0.25">
      <c r="A192" s="14">
        <v>266</v>
      </c>
      <c r="B192" s="15">
        <v>0.29599999999999999</v>
      </c>
      <c r="C192" s="15">
        <v>0.33300000000000002</v>
      </c>
      <c r="D192" s="15">
        <f t="shared" si="4"/>
        <v>0.3145</v>
      </c>
      <c r="E192" s="17">
        <f t="shared" si="5"/>
        <v>-3.7000000000000033E-2</v>
      </c>
      <c r="F192" s="29">
        <v>0.5</v>
      </c>
    </row>
    <row r="193" spans="1:6" ht="15.75" x14ac:dyDescent="0.25">
      <c r="A193" s="14">
        <v>268</v>
      </c>
      <c r="B193" s="15">
        <v>0.27100000000000002</v>
      </c>
      <c r="C193" s="15">
        <v>0.31900000000000001</v>
      </c>
      <c r="D193" s="15">
        <f t="shared" si="4"/>
        <v>0.29500000000000004</v>
      </c>
      <c r="E193" s="17">
        <f t="shared" si="5"/>
        <v>-4.7999999999999987E-2</v>
      </c>
      <c r="F193" s="29">
        <v>0.5</v>
      </c>
    </row>
    <row r="194" spans="1:6" ht="15.75" x14ac:dyDescent="0.25">
      <c r="A194" s="14">
        <v>270</v>
      </c>
      <c r="B194" s="16">
        <v>0.27600000000000002</v>
      </c>
      <c r="C194" s="16">
        <v>0.27500000000000002</v>
      </c>
      <c r="D194" s="16">
        <f t="shared" si="4"/>
        <v>0.27550000000000002</v>
      </c>
      <c r="E194" s="18">
        <f t="shared" si="5"/>
        <v>1.0000000000000009E-3</v>
      </c>
      <c r="F194" s="29">
        <v>0.5</v>
      </c>
    </row>
    <row r="195" spans="1:6" ht="15.75" x14ac:dyDescent="0.25">
      <c r="A195" s="14">
        <v>272</v>
      </c>
      <c r="B195" s="15">
        <v>0.314</v>
      </c>
      <c r="C195" s="15">
        <v>0.316</v>
      </c>
      <c r="D195" s="15">
        <f t="shared" si="4"/>
        <v>0.315</v>
      </c>
      <c r="E195" s="17">
        <f t="shared" si="5"/>
        <v>-2.0000000000000018E-3</v>
      </c>
      <c r="F195" s="29">
        <v>0.5</v>
      </c>
    </row>
    <row r="196" spans="1:6" ht="15.75" x14ac:dyDescent="0.25">
      <c r="A196" s="14">
        <v>274</v>
      </c>
      <c r="B196" s="15">
        <v>0.307</v>
      </c>
      <c r="C196" s="15">
        <v>0.28599999999999998</v>
      </c>
      <c r="D196" s="15">
        <f t="shared" si="4"/>
        <v>0.29649999999999999</v>
      </c>
      <c r="E196" s="17">
        <f t="shared" si="5"/>
        <v>2.1000000000000019E-2</v>
      </c>
      <c r="F196" s="29">
        <v>0.5</v>
      </c>
    </row>
    <row r="197" spans="1:6" ht="15.75" x14ac:dyDescent="0.25">
      <c r="A197" s="14">
        <v>276</v>
      </c>
      <c r="B197" s="15">
        <v>0.35499999999999998</v>
      </c>
      <c r="C197" s="15">
        <v>0.32300000000000001</v>
      </c>
      <c r="D197" s="15">
        <f t="shared" si="4"/>
        <v>0.33899999999999997</v>
      </c>
      <c r="E197" s="17">
        <f t="shared" si="5"/>
        <v>3.1999999999999973E-2</v>
      </c>
      <c r="F197" s="29">
        <v>0.5</v>
      </c>
    </row>
    <row r="198" spans="1:6" ht="15.75" x14ac:dyDescent="0.25">
      <c r="A198" s="14">
        <v>278</v>
      </c>
      <c r="B198" s="16">
        <v>0.33100000000000002</v>
      </c>
      <c r="C198" s="16">
        <v>0.375</v>
      </c>
      <c r="D198" s="16">
        <f t="shared" si="4"/>
        <v>0.35299999999999998</v>
      </c>
      <c r="E198" s="18">
        <f t="shared" si="5"/>
        <v>-4.3999999999999984E-2</v>
      </c>
      <c r="F198" s="29">
        <v>0.5</v>
      </c>
    </row>
    <row r="199" spans="1:6" ht="15.75" x14ac:dyDescent="0.25">
      <c r="A199" s="14">
        <v>280</v>
      </c>
      <c r="B199" s="15">
        <v>0.316</v>
      </c>
      <c r="C199" s="15">
        <v>0.32300000000000001</v>
      </c>
      <c r="D199" s="15">
        <f t="shared" si="4"/>
        <v>0.31950000000000001</v>
      </c>
      <c r="E199" s="17">
        <f t="shared" si="5"/>
        <v>-7.0000000000000062E-3</v>
      </c>
      <c r="F199" s="29">
        <v>0.5</v>
      </c>
    </row>
    <row r="200" spans="1:6" ht="15.75" x14ac:dyDescent="0.25">
      <c r="A200" s="14">
        <v>282</v>
      </c>
      <c r="B200" s="15">
        <v>0.32200000000000001</v>
      </c>
      <c r="C200" s="15">
        <v>0.32500000000000001</v>
      </c>
      <c r="D200" s="15">
        <f t="shared" si="4"/>
        <v>0.32350000000000001</v>
      </c>
      <c r="E200" s="17">
        <f t="shared" si="5"/>
        <v>-3.0000000000000027E-3</v>
      </c>
      <c r="F200" s="29">
        <v>0.5</v>
      </c>
    </row>
    <row r="201" spans="1:6" ht="15.75" x14ac:dyDescent="0.25">
      <c r="A201" s="14">
        <v>284</v>
      </c>
      <c r="B201" s="15">
        <v>0.34599999999999997</v>
      </c>
      <c r="C201" s="15">
        <v>0.33800000000000002</v>
      </c>
      <c r="D201" s="15">
        <f t="shared" si="4"/>
        <v>0.34199999999999997</v>
      </c>
      <c r="E201" s="17">
        <f t="shared" si="5"/>
        <v>7.9999999999999516E-3</v>
      </c>
      <c r="F201" s="29">
        <v>0.5</v>
      </c>
    </row>
    <row r="202" spans="1:6" ht="15.75" x14ac:dyDescent="0.25">
      <c r="A202" s="14">
        <v>286</v>
      </c>
      <c r="B202" s="16">
        <v>0.27100000000000002</v>
      </c>
      <c r="C202" s="16">
        <v>0.27900000000000003</v>
      </c>
      <c r="D202" s="16">
        <f t="shared" si="4"/>
        <v>0.27500000000000002</v>
      </c>
      <c r="E202" s="18">
        <f t="shared" si="5"/>
        <v>-8.0000000000000071E-3</v>
      </c>
      <c r="F202" s="29">
        <v>0.5</v>
      </c>
    </row>
    <row r="203" spans="1:6" ht="15.75" x14ac:dyDescent="0.25">
      <c r="A203" s="14">
        <v>288</v>
      </c>
      <c r="B203" s="15">
        <v>0.32300000000000001</v>
      </c>
      <c r="C203" s="15">
        <v>0.27200000000000002</v>
      </c>
      <c r="D203" s="15">
        <f t="shared" si="4"/>
        <v>0.29749999999999999</v>
      </c>
      <c r="E203" s="17">
        <f t="shared" si="5"/>
        <v>5.099999999999999E-2</v>
      </c>
      <c r="F203" s="29">
        <v>0.5</v>
      </c>
    </row>
    <row r="204" spans="1:6" ht="15.75" x14ac:dyDescent="0.25">
      <c r="A204" s="14">
        <v>290</v>
      </c>
      <c r="B204" s="15">
        <v>0.307</v>
      </c>
      <c r="C204" s="15">
        <v>0.26500000000000001</v>
      </c>
      <c r="D204" s="15">
        <f t="shared" si="4"/>
        <v>0.28600000000000003</v>
      </c>
      <c r="E204" s="17">
        <f t="shared" si="5"/>
        <v>4.1999999999999982E-2</v>
      </c>
      <c r="F204" s="29">
        <v>0.5</v>
      </c>
    </row>
    <row r="205" spans="1:6" ht="15.75" x14ac:dyDescent="0.25">
      <c r="A205" s="14">
        <v>292</v>
      </c>
      <c r="B205" s="15">
        <v>0.26900000000000002</v>
      </c>
      <c r="C205" s="15">
        <v>0.26100000000000001</v>
      </c>
      <c r="D205" s="15">
        <f t="shared" si="4"/>
        <v>0.26500000000000001</v>
      </c>
      <c r="E205" s="17">
        <f t="shared" si="5"/>
        <v>8.0000000000000071E-3</v>
      </c>
      <c r="F205" s="29">
        <v>0.5</v>
      </c>
    </row>
    <row r="206" spans="1:6" ht="15.75" x14ac:dyDescent="0.25">
      <c r="A206" s="14">
        <v>294</v>
      </c>
      <c r="B206" s="16">
        <v>0.33600000000000002</v>
      </c>
      <c r="C206" s="16">
        <v>0.307</v>
      </c>
      <c r="D206" s="16">
        <f t="shared" si="4"/>
        <v>0.32150000000000001</v>
      </c>
      <c r="E206" s="18">
        <f t="shared" si="5"/>
        <v>2.9000000000000026E-2</v>
      </c>
      <c r="F206" s="29">
        <v>0.5</v>
      </c>
    </row>
    <row r="207" spans="1:6" ht="15.75" x14ac:dyDescent="0.25">
      <c r="A207" s="14">
        <v>296</v>
      </c>
      <c r="B207" s="15">
        <v>0.28399999999999997</v>
      </c>
      <c r="C207" s="15">
        <v>0.23100000000000001</v>
      </c>
      <c r="D207" s="15">
        <f t="shared" si="4"/>
        <v>0.25750000000000001</v>
      </c>
      <c r="E207" s="17">
        <f t="shared" si="5"/>
        <v>5.2999999999999964E-2</v>
      </c>
      <c r="F207" s="29">
        <v>0.5</v>
      </c>
    </row>
    <row r="208" spans="1:6" ht="15.75" x14ac:dyDescent="0.25">
      <c r="A208" s="14">
        <v>298</v>
      </c>
      <c r="B208" s="15">
        <v>0.26100000000000001</v>
      </c>
      <c r="C208" s="15">
        <v>0.222</v>
      </c>
      <c r="D208" s="15">
        <f t="shared" si="4"/>
        <v>0.24149999999999999</v>
      </c>
      <c r="E208" s="17">
        <f t="shared" si="5"/>
        <v>3.9000000000000007E-2</v>
      </c>
      <c r="F208" s="29">
        <v>0.5</v>
      </c>
    </row>
    <row r="209" spans="1:6" ht="15.75" x14ac:dyDescent="0.25">
      <c r="A209" s="14">
        <v>300</v>
      </c>
      <c r="B209" s="15">
        <v>0.26400000000000001</v>
      </c>
      <c r="C209" s="15">
        <v>0.26800000000000002</v>
      </c>
      <c r="D209" s="15">
        <f t="shared" si="4"/>
        <v>0.26600000000000001</v>
      </c>
      <c r="E209" s="17">
        <f t="shared" si="5"/>
        <v>-4.0000000000000036E-3</v>
      </c>
      <c r="F209" s="29">
        <v>0.5</v>
      </c>
    </row>
    <row r="210" spans="1:6" ht="15.75" x14ac:dyDescent="0.25">
      <c r="A210" s="14">
        <v>302</v>
      </c>
      <c r="B210" s="16">
        <v>0.26600000000000001</v>
      </c>
      <c r="C210" s="16">
        <v>0.28599999999999998</v>
      </c>
      <c r="D210" s="16">
        <f t="shared" si="4"/>
        <v>0.27600000000000002</v>
      </c>
      <c r="E210" s="18">
        <f t="shared" si="5"/>
        <v>-1.9999999999999962E-2</v>
      </c>
      <c r="F210" s="29">
        <v>0.5</v>
      </c>
    </row>
    <row r="211" spans="1:6" ht="15.75" x14ac:dyDescent="0.25">
      <c r="A211" s="14">
        <v>304</v>
      </c>
      <c r="B211" s="15">
        <v>0.17799999999999999</v>
      </c>
      <c r="C211" s="15">
        <v>0.22</v>
      </c>
      <c r="D211" s="15">
        <f t="shared" si="4"/>
        <v>0.19900000000000001</v>
      </c>
      <c r="E211" s="17">
        <f t="shared" si="5"/>
        <v>-4.200000000000001E-2</v>
      </c>
      <c r="F211" s="29">
        <v>0.5</v>
      </c>
    </row>
    <row r="212" spans="1:6" ht="15.75" x14ac:dyDescent="0.25">
      <c r="A212" s="14">
        <v>306</v>
      </c>
      <c r="B212" s="15">
        <v>0.26400000000000001</v>
      </c>
      <c r="C212" s="15">
        <v>0.253</v>
      </c>
      <c r="D212" s="15">
        <f t="shared" si="4"/>
        <v>0.25850000000000001</v>
      </c>
      <c r="E212" s="17">
        <f t="shared" si="5"/>
        <v>1.100000000000001E-2</v>
      </c>
      <c r="F212" s="29">
        <v>0.5</v>
      </c>
    </row>
    <row r="213" spans="1:6" ht="15.75" x14ac:dyDescent="0.25">
      <c r="A213" s="14">
        <v>308</v>
      </c>
      <c r="B213" s="15">
        <v>0.251</v>
      </c>
      <c r="C213" s="15">
        <v>0.30599999999999999</v>
      </c>
      <c r="D213" s="15">
        <f t="shared" si="4"/>
        <v>0.27849999999999997</v>
      </c>
      <c r="E213" s="17">
        <f t="shared" si="5"/>
        <v>-5.4999999999999993E-2</v>
      </c>
      <c r="F213" s="29">
        <v>0.5</v>
      </c>
    </row>
    <row r="214" spans="1:6" ht="15.75" x14ac:dyDescent="0.25">
      <c r="A214" s="14">
        <v>310</v>
      </c>
      <c r="B214" s="16">
        <v>0.23100000000000001</v>
      </c>
      <c r="C214" s="16">
        <v>0.35699999999999998</v>
      </c>
      <c r="D214" s="16">
        <f t="shared" si="4"/>
        <v>0.29399999999999998</v>
      </c>
      <c r="E214" s="18">
        <f t="shared" si="5"/>
        <v>-0.12599999999999997</v>
      </c>
      <c r="F214" s="29">
        <v>0.5</v>
      </c>
    </row>
    <row r="215" spans="1:6" ht="15.75" x14ac:dyDescent="0.25">
      <c r="A215" s="14">
        <v>312</v>
      </c>
      <c r="B215" s="15">
        <v>0.224</v>
      </c>
      <c r="C215" s="15">
        <v>0.35199999999999998</v>
      </c>
      <c r="D215" s="15">
        <f t="shared" si="4"/>
        <v>0.28799999999999998</v>
      </c>
      <c r="E215" s="17">
        <f t="shared" si="5"/>
        <v>-0.12799999999999997</v>
      </c>
      <c r="F215" s="29">
        <v>0.5</v>
      </c>
    </row>
    <row r="216" spans="1:6" ht="15.75" x14ac:dyDescent="0.25">
      <c r="A216" s="14">
        <v>314</v>
      </c>
      <c r="B216" s="15">
        <v>0.24</v>
      </c>
      <c r="C216" s="15">
        <v>0.314</v>
      </c>
      <c r="D216" s="15">
        <f t="shared" si="4"/>
        <v>0.27700000000000002</v>
      </c>
      <c r="E216" s="17">
        <f t="shared" si="5"/>
        <v>-7.400000000000001E-2</v>
      </c>
      <c r="F216" s="29">
        <v>0.5</v>
      </c>
    </row>
    <row r="217" spans="1:6" ht="15.75" x14ac:dyDescent="0.25">
      <c r="A217" s="14">
        <v>316</v>
      </c>
      <c r="B217" s="15">
        <v>0.23599999999999999</v>
      </c>
      <c r="C217" s="15">
        <v>0.3</v>
      </c>
      <c r="D217" s="15">
        <f t="shared" si="4"/>
        <v>0.26800000000000002</v>
      </c>
      <c r="E217" s="17">
        <f t="shared" si="5"/>
        <v>-6.4000000000000001E-2</v>
      </c>
      <c r="F217" s="29">
        <v>0.5</v>
      </c>
    </row>
    <row r="218" spans="1:6" ht="15.75" x14ac:dyDescent="0.25">
      <c r="A218" s="14">
        <v>318</v>
      </c>
      <c r="B218" s="16">
        <v>0.20200000000000001</v>
      </c>
      <c r="C218" s="16">
        <v>0.27500000000000002</v>
      </c>
      <c r="D218" s="16">
        <f t="shared" si="4"/>
        <v>0.23850000000000002</v>
      </c>
      <c r="E218" s="18">
        <f t="shared" si="5"/>
        <v>-7.3000000000000009E-2</v>
      </c>
      <c r="F218" s="29">
        <v>0.5</v>
      </c>
    </row>
    <row r="219" spans="1:6" ht="15.75" x14ac:dyDescent="0.25">
      <c r="A219" s="14">
        <v>320</v>
      </c>
      <c r="B219" s="15">
        <v>0.27400000000000002</v>
      </c>
      <c r="C219" s="15">
        <v>0.29799999999999999</v>
      </c>
      <c r="D219" s="15">
        <f t="shared" si="4"/>
        <v>0.28600000000000003</v>
      </c>
      <c r="E219" s="17">
        <f t="shared" si="5"/>
        <v>-2.3999999999999966E-2</v>
      </c>
      <c r="F219" s="29">
        <v>0.5</v>
      </c>
    </row>
    <row r="220" spans="1:6" ht="15.75" x14ac:dyDescent="0.25">
      <c r="A220" s="14">
        <v>322</v>
      </c>
      <c r="B220" s="15">
        <v>0.20399999999999999</v>
      </c>
      <c r="C220" s="15">
        <v>0.28000000000000003</v>
      </c>
      <c r="D220" s="15">
        <f t="shared" si="4"/>
        <v>0.24199999999999999</v>
      </c>
      <c r="E220" s="17">
        <f t="shared" si="5"/>
        <v>-7.600000000000004E-2</v>
      </c>
      <c r="F220" s="29">
        <v>0.5</v>
      </c>
    </row>
    <row r="221" spans="1:6" ht="15.75" x14ac:dyDescent="0.25">
      <c r="A221" s="14">
        <v>324</v>
      </c>
      <c r="B221" s="15">
        <v>0.22600000000000001</v>
      </c>
      <c r="C221" s="15">
        <v>0.23100000000000001</v>
      </c>
      <c r="D221" s="15">
        <f t="shared" si="4"/>
        <v>0.22850000000000001</v>
      </c>
      <c r="E221" s="17">
        <f t="shared" si="5"/>
        <v>-5.0000000000000044E-3</v>
      </c>
      <c r="F221" s="29">
        <v>0.5</v>
      </c>
    </row>
    <row r="222" spans="1:6" ht="15.75" x14ac:dyDescent="0.25">
      <c r="A222" s="14">
        <v>326</v>
      </c>
      <c r="B222" s="16">
        <v>0.255</v>
      </c>
      <c r="C222" s="16">
        <v>0.27200000000000002</v>
      </c>
      <c r="D222" s="16">
        <f t="shared" si="4"/>
        <v>0.26350000000000001</v>
      </c>
      <c r="E222" s="18">
        <f t="shared" si="5"/>
        <v>-1.7000000000000015E-2</v>
      </c>
      <c r="F222" s="29">
        <v>0.5</v>
      </c>
    </row>
    <row r="223" spans="1:6" ht="15.75" x14ac:dyDescent="0.25">
      <c r="A223" s="14">
        <v>328</v>
      </c>
      <c r="B223" s="15">
        <v>0.25700000000000001</v>
      </c>
      <c r="C223" s="15">
        <v>0.27800000000000002</v>
      </c>
      <c r="D223" s="15">
        <f t="shared" si="4"/>
        <v>0.26750000000000002</v>
      </c>
      <c r="E223" s="17">
        <f t="shared" si="5"/>
        <v>-2.1000000000000019E-2</v>
      </c>
      <c r="F223" s="29">
        <v>0.5</v>
      </c>
    </row>
    <row r="224" spans="1:6" ht="15.75" x14ac:dyDescent="0.25">
      <c r="A224" s="14">
        <v>330</v>
      </c>
      <c r="B224" s="15">
        <v>0.216</v>
      </c>
      <c r="C224" s="15">
        <v>0.28100000000000003</v>
      </c>
      <c r="D224" s="15">
        <f t="shared" si="4"/>
        <v>0.2485</v>
      </c>
      <c r="E224" s="17">
        <f t="shared" si="5"/>
        <v>-6.500000000000003E-2</v>
      </c>
      <c r="F224" s="29">
        <v>0.5</v>
      </c>
    </row>
    <row r="225" spans="1:6" ht="15.75" x14ac:dyDescent="0.25">
      <c r="A225" s="14">
        <v>332</v>
      </c>
      <c r="B225" s="15">
        <v>0.153</v>
      </c>
      <c r="C225" s="15">
        <v>0.23499999999999999</v>
      </c>
      <c r="D225" s="15">
        <f t="shared" si="4"/>
        <v>0.19400000000000001</v>
      </c>
      <c r="E225" s="17">
        <f t="shared" si="5"/>
        <v>-8.199999999999999E-2</v>
      </c>
      <c r="F225" s="29">
        <v>0.5</v>
      </c>
    </row>
    <row r="226" spans="1:6" ht="15.75" x14ac:dyDescent="0.25">
      <c r="A226" s="14">
        <v>334</v>
      </c>
      <c r="B226" s="16">
        <v>0.18099999999999999</v>
      </c>
      <c r="C226" s="16">
        <v>0.217</v>
      </c>
      <c r="D226" s="16">
        <f t="shared" si="4"/>
        <v>0.19900000000000001</v>
      </c>
      <c r="E226" s="18">
        <f t="shared" si="5"/>
        <v>-3.6000000000000004E-2</v>
      </c>
      <c r="F226" s="29">
        <v>0.5</v>
      </c>
    </row>
    <row r="227" spans="1:6" ht="15.75" x14ac:dyDescent="0.25">
      <c r="A227" s="14">
        <v>336</v>
      </c>
      <c r="B227" s="15">
        <v>0.20499999999999999</v>
      </c>
      <c r="C227" s="15">
        <v>0.27400000000000002</v>
      </c>
      <c r="D227" s="15">
        <f t="shared" si="4"/>
        <v>0.23949999999999999</v>
      </c>
      <c r="E227" s="17">
        <f t="shared" si="5"/>
        <v>-6.9000000000000034E-2</v>
      </c>
      <c r="F227" s="29">
        <v>0.5</v>
      </c>
    </row>
    <row r="228" spans="1:6" ht="15.75" x14ac:dyDescent="0.25">
      <c r="A228" s="14">
        <v>338</v>
      </c>
      <c r="B228" s="15">
        <v>0.25900000000000001</v>
      </c>
      <c r="C228" s="15">
        <v>0.32400000000000001</v>
      </c>
      <c r="D228" s="15">
        <f t="shared" si="4"/>
        <v>0.29149999999999998</v>
      </c>
      <c r="E228" s="17">
        <f t="shared" si="5"/>
        <v>-6.5000000000000002E-2</v>
      </c>
      <c r="F228" s="29">
        <v>0.5</v>
      </c>
    </row>
    <row r="229" spans="1:6" ht="15.75" x14ac:dyDescent="0.25">
      <c r="A229" s="14">
        <v>340</v>
      </c>
      <c r="B229" s="15">
        <v>0.22600000000000001</v>
      </c>
      <c r="C229" s="15">
        <v>0.314</v>
      </c>
      <c r="D229" s="15">
        <f t="shared" si="4"/>
        <v>0.27</v>
      </c>
      <c r="E229" s="17">
        <f t="shared" si="5"/>
        <v>-8.7999999999999995E-2</v>
      </c>
      <c r="F229" s="29">
        <v>0.5</v>
      </c>
    </row>
    <row r="230" spans="1:6" ht="15.75" x14ac:dyDescent="0.25">
      <c r="A230" s="14">
        <v>342</v>
      </c>
      <c r="B230" s="16">
        <v>0.24</v>
      </c>
      <c r="C230" s="16">
        <v>0.30299999999999999</v>
      </c>
      <c r="D230" s="16">
        <f t="shared" si="4"/>
        <v>0.27149999999999996</v>
      </c>
      <c r="E230" s="18">
        <f t="shared" si="5"/>
        <v>-6.3E-2</v>
      </c>
      <c r="F230" s="29">
        <v>0.5</v>
      </c>
    </row>
    <row r="231" spans="1:6" ht="15.75" x14ac:dyDescent="0.25">
      <c r="A231" s="14">
        <v>344</v>
      </c>
      <c r="B231" s="15">
        <v>0.27900000000000003</v>
      </c>
      <c r="C231" s="15">
        <v>0.34100000000000003</v>
      </c>
      <c r="D231" s="15">
        <f t="shared" si="4"/>
        <v>0.31000000000000005</v>
      </c>
      <c r="E231" s="17">
        <f t="shared" si="5"/>
        <v>-6.2E-2</v>
      </c>
      <c r="F231" s="29">
        <v>0.5</v>
      </c>
    </row>
    <row r="232" spans="1:6" ht="15.75" x14ac:dyDescent="0.25">
      <c r="A232" s="14">
        <v>346</v>
      </c>
      <c r="B232" s="15">
        <v>0.29099999999999998</v>
      </c>
      <c r="C232" s="15">
        <v>0.34899999999999998</v>
      </c>
      <c r="D232" s="15">
        <f t="shared" si="4"/>
        <v>0.31999999999999995</v>
      </c>
      <c r="E232" s="17">
        <f t="shared" si="5"/>
        <v>-5.7999999999999996E-2</v>
      </c>
      <c r="F232" s="29">
        <v>0.5</v>
      </c>
    </row>
    <row r="233" spans="1:6" ht="15.75" x14ac:dyDescent="0.25">
      <c r="A233" s="14">
        <v>348</v>
      </c>
      <c r="B233" s="15">
        <v>0.252</v>
      </c>
      <c r="C233" s="15">
        <v>0.32300000000000001</v>
      </c>
      <c r="D233" s="15">
        <f t="shared" si="4"/>
        <v>0.28749999999999998</v>
      </c>
      <c r="E233" s="17">
        <f t="shared" si="5"/>
        <v>-7.1000000000000008E-2</v>
      </c>
      <c r="F233" s="29">
        <v>0.5</v>
      </c>
    </row>
    <row r="234" spans="1:6" ht="15.75" x14ac:dyDescent="0.25">
      <c r="A234" s="14">
        <v>350</v>
      </c>
      <c r="B234" s="16">
        <v>0.30399999999999999</v>
      </c>
      <c r="C234" s="16">
        <v>0.29499999999999998</v>
      </c>
      <c r="D234" s="16">
        <f t="shared" si="4"/>
        <v>0.29949999999999999</v>
      </c>
      <c r="E234" s="18">
        <f t="shared" si="5"/>
        <v>9.000000000000008E-3</v>
      </c>
      <c r="F234" s="29">
        <v>0.5</v>
      </c>
    </row>
    <row r="235" spans="1:6" ht="15.75" x14ac:dyDescent="0.25">
      <c r="A235" s="14">
        <v>352</v>
      </c>
      <c r="B235" s="15">
        <v>0.315</v>
      </c>
      <c r="C235" s="15">
        <v>0.26700000000000002</v>
      </c>
      <c r="D235" s="15">
        <f t="shared" si="4"/>
        <v>0.29100000000000004</v>
      </c>
      <c r="E235" s="17">
        <f t="shared" si="5"/>
        <v>4.7999999999999987E-2</v>
      </c>
      <c r="F235" s="29">
        <v>0.5</v>
      </c>
    </row>
    <row r="236" spans="1:6" ht="15.75" x14ac:dyDescent="0.25">
      <c r="A236" s="14">
        <v>354</v>
      </c>
      <c r="B236" s="15">
        <v>0.309</v>
      </c>
      <c r="C236" s="15">
        <v>0.34799999999999998</v>
      </c>
      <c r="D236" s="15">
        <f t="shared" si="4"/>
        <v>0.32850000000000001</v>
      </c>
      <c r="E236" s="17">
        <f t="shared" si="5"/>
        <v>-3.8999999999999979E-2</v>
      </c>
      <c r="F236" s="29">
        <v>0.5</v>
      </c>
    </row>
    <row r="237" spans="1:6" ht="15.75" x14ac:dyDescent="0.25">
      <c r="A237" s="14">
        <v>356</v>
      </c>
      <c r="B237" s="15">
        <v>0.28599999999999998</v>
      </c>
      <c r="C237" s="15">
        <v>0.28100000000000003</v>
      </c>
      <c r="D237" s="15">
        <f t="shared" si="4"/>
        <v>0.28349999999999997</v>
      </c>
      <c r="E237" s="17">
        <f t="shared" si="5"/>
        <v>4.9999999999999489E-3</v>
      </c>
      <c r="F237" s="29">
        <v>0.5</v>
      </c>
    </row>
    <row r="238" spans="1:6" ht="15.75" x14ac:dyDescent="0.25">
      <c r="A238" s="14">
        <v>358</v>
      </c>
      <c r="B238" s="16">
        <v>0.215</v>
      </c>
      <c r="C238" s="16">
        <v>0.28199999999999997</v>
      </c>
      <c r="D238" s="16">
        <f t="shared" si="4"/>
        <v>0.2485</v>
      </c>
      <c r="E238" s="18">
        <f t="shared" si="5"/>
        <v>-6.6999999999999976E-2</v>
      </c>
      <c r="F238" s="29">
        <v>0.5</v>
      </c>
    </row>
    <row r="239" spans="1:6" ht="15.75" x14ac:dyDescent="0.25">
      <c r="A239" s="14">
        <v>360</v>
      </c>
      <c r="B239" s="15">
        <v>0.187</v>
      </c>
      <c r="C239" s="15">
        <v>0.23799999999999999</v>
      </c>
      <c r="D239" s="15">
        <f t="shared" si="4"/>
        <v>0.21249999999999999</v>
      </c>
      <c r="E239" s="17">
        <f t="shared" si="5"/>
        <v>-5.099999999999999E-2</v>
      </c>
      <c r="F239" s="29">
        <v>0.5</v>
      </c>
    </row>
    <row r="240" spans="1:6" ht="15.75" x14ac:dyDescent="0.25">
      <c r="A240" s="14">
        <v>362</v>
      </c>
      <c r="B240" s="15">
        <v>0.17199999999999999</v>
      </c>
      <c r="C240" s="15">
        <v>0.23400000000000001</v>
      </c>
      <c r="D240" s="15">
        <f t="shared" si="4"/>
        <v>0.20300000000000001</v>
      </c>
      <c r="E240" s="17">
        <f t="shared" si="5"/>
        <v>-6.2000000000000027E-2</v>
      </c>
      <c r="F240" s="29">
        <v>0.5</v>
      </c>
    </row>
    <row r="241" spans="1:6" ht="15.75" x14ac:dyDescent="0.25">
      <c r="A241" s="14">
        <v>364</v>
      </c>
      <c r="B241" s="15">
        <v>0.193</v>
      </c>
      <c r="C241" s="15">
        <v>0.218</v>
      </c>
      <c r="D241" s="15">
        <f t="shared" si="4"/>
        <v>0.20550000000000002</v>
      </c>
      <c r="E241" s="17">
        <f t="shared" si="5"/>
        <v>-2.4999999999999994E-2</v>
      </c>
      <c r="F241" s="29">
        <v>0.5</v>
      </c>
    </row>
    <row r="242" spans="1:6" ht="15.75" x14ac:dyDescent="0.25">
      <c r="A242" s="14">
        <v>366</v>
      </c>
      <c r="B242" s="16">
        <v>0.215</v>
      </c>
      <c r="C242" s="16">
        <v>0.21</v>
      </c>
      <c r="D242" s="16">
        <f t="shared" si="4"/>
        <v>0.21249999999999999</v>
      </c>
      <c r="E242" s="18">
        <f t="shared" si="5"/>
        <v>5.0000000000000044E-3</v>
      </c>
      <c r="F242" s="29">
        <v>0.5</v>
      </c>
    </row>
    <row r="243" spans="1:6" ht="15.75" x14ac:dyDescent="0.25">
      <c r="A243" s="14">
        <v>368</v>
      </c>
      <c r="B243" s="15">
        <v>0.252</v>
      </c>
      <c r="C243" s="15">
        <v>0.252</v>
      </c>
      <c r="D243" s="15">
        <f t="shared" si="4"/>
        <v>0.252</v>
      </c>
      <c r="E243" s="17">
        <f t="shared" si="5"/>
        <v>0</v>
      </c>
      <c r="F243" s="29">
        <v>0.5</v>
      </c>
    </row>
    <row r="244" spans="1:6" ht="15.75" x14ac:dyDescent="0.25">
      <c r="A244" s="14">
        <v>370</v>
      </c>
      <c r="B244" s="15">
        <v>0.22800000000000001</v>
      </c>
      <c r="C244" s="15">
        <v>0.29299999999999998</v>
      </c>
      <c r="D244" s="15">
        <f t="shared" si="4"/>
        <v>0.26050000000000001</v>
      </c>
      <c r="E244" s="17">
        <f t="shared" si="5"/>
        <v>-6.4999999999999974E-2</v>
      </c>
      <c r="F244" s="29">
        <v>0.5</v>
      </c>
    </row>
    <row r="245" spans="1:6" ht="15.75" x14ac:dyDescent="0.25">
      <c r="A245" s="14">
        <v>372</v>
      </c>
      <c r="B245" s="15">
        <v>0.223</v>
      </c>
      <c r="C245" s="15">
        <v>0.20599999999999999</v>
      </c>
      <c r="D245" s="15">
        <f t="shared" si="4"/>
        <v>0.2145</v>
      </c>
      <c r="E245" s="17">
        <f t="shared" si="5"/>
        <v>1.7000000000000015E-2</v>
      </c>
      <c r="F245" s="29">
        <v>0.5</v>
      </c>
    </row>
    <row r="246" spans="1:6" ht="15.75" x14ac:dyDescent="0.25">
      <c r="A246" s="14">
        <v>374</v>
      </c>
      <c r="B246" s="16">
        <v>0.22</v>
      </c>
      <c r="C246" s="16">
        <v>0.26800000000000002</v>
      </c>
      <c r="D246" s="16">
        <f t="shared" si="4"/>
        <v>0.24399999999999999</v>
      </c>
      <c r="E246" s="18">
        <f t="shared" si="5"/>
        <v>-4.8000000000000015E-2</v>
      </c>
      <c r="F246" s="29">
        <v>0.5</v>
      </c>
    </row>
    <row r="247" spans="1:6" ht="15.75" x14ac:dyDescent="0.25">
      <c r="A247" s="14">
        <v>376</v>
      </c>
      <c r="B247" s="15">
        <v>0.2</v>
      </c>
      <c r="C247" s="15">
        <v>0.14000000000000001</v>
      </c>
      <c r="D247" s="15">
        <f t="shared" si="4"/>
        <v>0.17</v>
      </c>
      <c r="E247" s="17">
        <f t="shared" si="5"/>
        <v>0.06</v>
      </c>
      <c r="F247" s="29">
        <v>0.5</v>
      </c>
    </row>
    <row r="248" spans="1:6" ht="15.75" x14ac:dyDescent="0.25">
      <c r="A248" s="14">
        <v>378</v>
      </c>
      <c r="B248" s="15">
        <v>0.25800000000000001</v>
      </c>
      <c r="C248" s="15">
        <v>0.22</v>
      </c>
      <c r="D248" s="15">
        <f t="shared" si="4"/>
        <v>0.23899999999999999</v>
      </c>
      <c r="E248" s="17">
        <f t="shared" si="5"/>
        <v>3.8000000000000006E-2</v>
      </c>
      <c r="F248" s="29">
        <v>0.5</v>
      </c>
    </row>
    <row r="249" spans="1:6" ht="15.75" x14ac:dyDescent="0.25">
      <c r="A249" s="14">
        <v>380</v>
      </c>
      <c r="B249" s="15">
        <v>0.24399999999999999</v>
      </c>
      <c r="C249" s="15">
        <v>0.23599999999999999</v>
      </c>
      <c r="D249" s="15">
        <f t="shared" si="4"/>
        <v>0.24</v>
      </c>
      <c r="E249" s="17">
        <f t="shared" si="5"/>
        <v>8.0000000000000071E-3</v>
      </c>
      <c r="F249" s="29">
        <v>0.5</v>
      </c>
    </row>
    <row r="250" spans="1:6" ht="15.75" x14ac:dyDescent="0.25">
      <c r="A250" s="14">
        <v>382</v>
      </c>
      <c r="B250" s="16">
        <v>0.23100000000000001</v>
      </c>
      <c r="C250" s="16">
        <v>0.23699999999999999</v>
      </c>
      <c r="D250" s="16">
        <f t="shared" si="4"/>
        <v>0.23399999999999999</v>
      </c>
      <c r="E250" s="18">
        <f t="shared" si="5"/>
        <v>-5.9999999999999776E-3</v>
      </c>
      <c r="F250" s="29">
        <v>0.5</v>
      </c>
    </row>
    <row r="251" spans="1:6" ht="15.75" x14ac:dyDescent="0.25">
      <c r="A251" s="14">
        <v>384</v>
      </c>
      <c r="B251" s="15">
        <v>0.28399999999999997</v>
      </c>
      <c r="C251" s="15">
        <v>0.23799999999999999</v>
      </c>
      <c r="D251" s="15">
        <f t="shared" ref="D251:D278" si="6">AVERAGE(B251:C251)</f>
        <v>0.26100000000000001</v>
      </c>
      <c r="E251" s="17">
        <f t="shared" ref="E251:E278" si="7">B251-C251</f>
        <v>4.5999999999999985E-2</v>
      </c>
      <c r="F251" s="29">
        <v>0.5</v>
      </c>
    </row>
    <row r="252" spans="1:6" ht="15.75" x14ac:dyDescent="0.25">
      <c r="A252" s="14">
        <v>386</v>
      </c>
      <c r="B252" s="15">
        <v>0.23100000000000001</v>
      </c>
      <c r="C252" s="15">
        <v>0.22</v>
      </c>
      <c r="D252" s="15">
        <f t="shared" si="6"/>
        <v>0.22550000000000001</v>
      </c>
      <c r="E252" s="17">
        <f t="shared" si="7"/>
        <v>1.100000000000001E-2</v>
      </c>
      <c r="F252" s="29">
        <v>0.5</v>
      </c>
    </row>
    <row r="253" spans="1:6" ht="15.75" x14ac:dyDescent="0.25">
      <c r="A253" s="14">
        <v>388</v>
      </c>
      <c r="B253" s="15">
        <v>0.219</v>
      </c>
      <c r="C253" s="15">
        <v>0.17799999999999999</v>
      </c>
      <c r="D253" s="15">
        <f t="shared" si="6"/>
        <v>0.19850000000000001</v>
      </c>
      <c r="E253" s="17">
        <f t="shared" si="7"/>
        <v>4.1000000000000009E-2</v>
      </c>
      <c r="F253" s="29">
        <v>0.5</v>
      </c>
    </row>
    <row r="254" spans="1:6" ht="15.75" x14ac:dyDescent="0.25">
      <c r="A254" s="14">
        <v>390</v>
      </c>
      <c r="B254" s="16">
        <v>0.27600000000000002</v>
      </c>
      <c r="C254" s="16">
        <v>0.161</v>
      </c>
      <c r="D254" s="16">
        <f t="shared" si="6"/>
        <v>0.21850000000000003</v>
      </c>
      <c r="E254" s="18">
        <f t="shared" si="7"/>
        <v>0.11500000000000002</v>
      </c>
      <c r="F254" s="29">
        <v>0.5</v>
      </c>
    </row>
    <row r="255" spans="1:6" ht="15.75" x14ac:dyDescent="0.25">
      <c r="A255" s="14">
        <v>392</v>
      </c>
      <c r="B255" s="15">
        <v>0.25700000000000001</v>
      </c>
      <c r="C255" s="15">
        <v>0.26900000000000002</v>
      </c>
      <c r="D255" s="15">
        <f t="shared" si="6"/>
        <v>0.26300000000000001</v>
      </c>
      <c r="E255" s="17">
        <f t="shared" si="7"/>
        <v>-1.2000000000000011E-2</v>
      </c>
      <c r="F255" s="29">
        <v>0.5</v>
      </c>
    </row>
    <row r="256" spans="1:6" ht="15.75" x14ac:dyDescent="0.25">
      <c r="A256" s="14">
        <v>394</v>
      </c>
      <c r="B256" s="15">
        <v>0.224</v>
      </c>
      <c r="C256" s="15">
        <v>0.24399999999999999</v>
      </c>
      <c r="D256" s="15">
        <f t="shared" si="6"/>
        <v>0.23399999999999999</v>
      </c>
      <c r="E256" s="17">
        <f t="shared" si="7"/>
        <v>-1.999999999999999E-2</v>
      </c>
      <c r="F256" s="29">
        <v>0.5</v>
      </c>
    </row>
    <row r="257" spans="1:6" ht="15.75" x14ac:dyDescent="0.25">
      <c r="A257" s="14">
        <v>396</v>
      </c>
      <c r="B257" s="15">
        <v>0.21299999999999999</v>
      </c>
      <c r="C257" s="15">
        <v>0.24199999999999999</v>
      </c>
      <c r="D257" s="15">
        <f t="shared" si="6"/>
        <v>0.22749999999999998</v>
      </c>
      <c r="E257" s="17">
        <f t="shared" si="7"/>
        <v>-2.8999999999999998E-2</v>
      </c>
      <c r="F257" s="29">
        <v>0.5</v>
      </c>
    </row>
    <row r="258" spans="1:6" ht="15.75" x14ac:dyDescent="0.25">
      <c r="A258" s="14">
        <v>398</v>
      </c>
      <c r="B258" s="16">
        <v>0.24299999999999999</v>
      </c>
      <c r="C258" s="16">
        <v>0.27200000000000002</v>
      </c>
      <c r="D258" s="16">
        <f t="shared" si="6"/>
        <v>0.25750000000000001</v>
      </c>
      <c r="E258" s="18">
        <f t="shared" si="7"/>
        <v>-2.9000000000000026E-2</v>
      </c>
      <c r="F258" s="29">
        <v>0.5</v>
      </c>
    </row>
    <row r="259" spans="1:6" ht="15.75" x14ac:dyDescent="0.25">
      <c r="A259" s="14">
        <v>400</v>
      </c>
      <c r="B259" s="15">
        <v>0.22700000000000001</v>
      </c>
      <c r="C259" s="15">
        <v>0.32</v>
      </c>
      <c r="D259" s="15">
        <f t="shared" si="6"/>
        <v>0.27350000000000002</v>
      </c>
      <c r="E259" s="17">
        <f t="shared" si="7"/>
        <v>-9.2999999999999999E-2</v>
      </c>
      <c r="F259" s="29">
        <v>0.5</v>
      </c>
    </row>
    <row r="260" spans="1:6" ht="15.75" x14ac:dyDescent="0.25">
      <c r="A260" s="14">
        <v>402</v>
      </c>
      <c r="B260" s="15">
        <v>0.20200000000000001</v>
      </c>
      <c r="C260" s="15">
        <v>0.35299999999999998</v>
      </c>
      <c r="D260" s="15">
        <f t="shared" si="6"/>
        <v>0.27749999999999997</v>
      </c>
      <c r="E260" s="17">
        <f t="shared" si="7"/>
        <v>-0.15099999999999997</v>
      </c>
      <c r="F260" s="29">
        <v>0.5</v>
      </c>
    </row>
    <row r="261" spans="1:6" ht="15.75" x14ac:dyDescent="0.25">
      <c r="A261" s="14">
        <v>404</v>
      </c>
      <c r="B261" s="15">
        <v>0.27800000000000002</v>
      </c>
      <c r="C261" s="15">
        <v>0.29699999999999999</v>
      </c>
      <c r="D261" s="15">
        <f t="shared" si="6"/>
        <v>0.28749999999999998</v>
      </c>
      <c r="E261" s="17">
        <f t="shared" si="7"/>
        <v>-1.8999999999999961E-2</v>
      </c>
      <c r="F261" s="29">
        <v>0.5</v>
      </c>
    </row>
    <row r="262" spans="1:6" ht="15.75" x14ac:dyDescent="0.25">
      <c r="A262" s="14">
        <v>406</v>
      </c>
      <c r="B262" s="16">
        <v>0.246</v>
      </c>
      <c r="C262" s="16">
        <v>0.28299999999999997</v>
      </c>
      <c r="D262" s="16">
        <f t="shared" si="6"/>
        <v>0.26449999999999996</v>
      </c>
      <c r="E262" s="18">
        <f t="shared" si="7"/>
        <v>-3.6999999999999977E-2</v>
      </c>
      <c r="F262" s="29">
        <v>0.5</v>
      </c>
    </row>
    <row r="263" spans="1:6" ht="15.75" x14ac:dyDescent="0.25">
      <c r="A263" s="14">
        <v>408</v>
      </c>
      <c r="B263" s="15">
        <v>0.193</v>
      </c>
      <c r="C263" s="15">
        <v>0.29399999999999998</v>
      </c>
      <c r="D263" s="15">
        <f t="shared" si="6"/>
        <v>0.24349999999999999</v>
      </c>
      <c r="E263" s="17">
        <f t="shared" si="7"/>
        <v>-0.10099999999999998</v>
      </c>
      <c r="F263" s="29">
        <v>0.5</v>
      </c>
    </row>
    <row r="264" spans="1:6" ht="15.75" x14ac:dyDescent="0.25">
      <c r="A264" s="14">
        <v>410</v>
      </c>
      <c r="B264" s="15">
        <v>0.27200000000000002</v>
      </c>
      <c r="C264" s="15">
        <v>0.23499999999999999</v>
      </c>
      <c r="D264" s="15">
        <f t="shared" si="6"/>
        <v>0.2535</v>
      </c>
      <c r="E264" s="17">
        <f t="shared" si="7"/>
        <v>3.7000000000000033E-2</v>
      </c>
      <c r="F264" s="29">
        <v>0.5</v>
      </c>
    </row>
    <row r="265" spans="1:6" ht="15.75" x14ac:dyDescent="0.25">
      <c r="A265" s="14">
        <v>412</v>
      </c>
      <c r="B265" s="15">
        <v>0.25600000000000001</v>
      </c>
      <c r="C265" s="15">
        <v>0.315</v>
      </c>
      <c r="D265" s="15">
        <f t="shared" si="6"/>
        <v>0.28549999999999998</v>
      </c>
      <c r="E265" s="17">
        <f t="shared" si="7"/>
        <v>-5.8999999999999997E-2</v>
      </c>
      <c r="F265" s="29">
        <v>0.5</v>
      </c>
    </row>
    <row r="266" spans="1:6" ht="15.75" x14ac:dyDescent="0.25">
      <c r="A266" s="14">
        <v>414</v>
      </c>
      <c r="B266" s="16">
        <v>0.27500000000000002</v>
      </c>
      <c r="C266" s="16">
        <v>0.255</v>
      </c>
      <c r="D266" s="16">
        <f t="shared" si="6"/>
        <v>0.26500000000000001</v>
      </c>
      <c r="E266" s="18">
        <f t="shared" si="7"/>
        <v>2.0000000000000018E-2</v>
      </c>
      <c r="F266" s="29">
        <v>0.5</v>
      </c>
    </row>
    <row r="267" spans="1:6" ht="15.75" x14ac:dyDescent="0.25">
      <c r="A267" s="14">
        <v>416</v>
      </c>
      <c r="B267" s="15">
        <v>0.22900000000000001</v>
      </c>
      <c r="C267" s="15">
        <v>0.27</v>
      </c>
      <c r="D267" s="15">
        <f t="shared" si="6"/>
        <v>0.2495</v>
      </c>
      <c r="E267" s="17">
        <f t="shared" si="7"/>
        <v>-4.1000000000000009E-2</v>
      </c>
      <c r="F267" s="29">
        <v>0.5</v>
      </c>
    </row>
    <row r="268" spans="1:6" ht="15.75" x14ac:dyDescent="0.25">
      <c r="A268" s="14">
        <v>418</v>
      </c>
      <c r="B268" s="15">
        <v>0.222</v>
      </c>
      <c r="C268" s="15">
        <v>0.23599999999999999</v>
      </c>
      <c r="D268" s="15">
        <f t="shared" si="6"/>
        <v>0.22899999999999998</v>
      </c>
      <c r="E268" s="17">
        <f t="shared" si="7"/>
        <v>-1.3999999999999985E-2</v>
      </c>
      <c r="F268" s="29">
        <v>0.5</v>
      </c>
    </row>
    <row r="269" spans="1:6" ht="15.75" x14ac:dyDescent="0.25">
      <c r="A269" s="14">
        <v>420</v>
      </c>
      <c r="B269" s="15">
        <v>0.19400000000000001</v>
      </c>
      <c r="C269" s="15">
        <v>0.223</v>
      </c>
      <c r="D269" s="15">
        <f t="shared" si="6"/>
        <v>0.20850000000000002</v>
      </c>
      <c r="E269" s="17">
        <f t="shared" si="7"/>
        <v>-2.8999999999999998E-2</v>
      </c>
      <c r="F269" s="29">
        <v>0.5</v>
      </c>
    </row>
    <row r="270" spans="1:6" ht="15.75" x14ac:dyDescent="0.25">
      <c r="A270" s="14">
        <v>422</v>
      </c>
      <c r="B270" s="16">
        <v>0.25700000000000001</v>
      </c>
      <c r="C270" s="16">
        <v>0.22600000000000001</v>
      </c>
      <c r="D270" s="16">
        <f t="shared" si="6"/>
        <v>0.24149999999999999</v>
      </c>
      <c r="E270" s="18">
        <f t="shared" si="7"/>
        <v>3.1E-2</v>
      </c>
      <c r="F270" s="29">
        <v>0.5</v>
      </c>
    </row>
    <row r="271" spans="1:6" ht="15.75" x14ac:dyDescent="0.25">
      <c r="A271" s="14">
        <v>424</v>
      </c>
      <c r="B271" s="15">
        <v>0.219</v>
      </c>
      <c r="C271" s="15">
        <v>0.17599999999999999</v>
      </c>
      <c r="D271" s="15">
        <f t="shared" si="6"/>
        <v>0.19750000000000001</v>
      </c>
      <c r="E271" s="17">
        <f t="shared" si="7"/>
        <v>4.300000000000001E-2</v>
      </c>
      <c r="F271" s="29">
        <v>0.5</v>
      </c>
    </row>
    <row r="272" spans="1:6" ht="15.75" x14ac:dyDescent="0.25">
      <c r="A272" s="14">
        <v>426</v>
      </c>
      <c r="B272" s="15">
        <v>0.16700000000000001</v>
      </c>
      <c r="C272" s="15">
        <v>0.191</v>
      </c>
      <c r="D272" s="15">
        <f t="shared" si="6"/>
        <v>0.17899999999999999</v>
      </c>
      <c r="E272" s="17">
        <f t="shared" si="7"/>
        <v>-2.3999999999999994E-2</v>
      </c>
      <c r="F272" s="29">
        <v>0.5</v>
      </c>
    </row>
    <row r="273" spans="1:7" ht="15.75" x14ac:dyDescent="0.25">
      <c r="A273" s="14">
        <v>428</v>
      </c>
      <c r="B273" s="15">
        <v>0.19700000000000001</v>
      </c>
      <c r="C273" s="15">
        <v>0.17699999999999999</v>
      </c>
      <c r="D273" s="15">
        <f t="shared" si="6"/>
        <v>0.187</v>
      </c>
      <c r="E273" s="17">
        <f t="shared" si="7"/>
        <v>2.0000000000000018E-2</v>
      </c>
      <c r="F273" s="29">
        <v>0.5</v>
      </c>
    </row>
    <row r="274" spans="1:7" ht="15.75" x14ac:dyDescent="0.25">
      <c r="A274" s="14">
        <v>430</v>
      </c>
      <c r="B274" s="16">
        <v>0.46200000000000002</v>
      </c>
      <c r="C274" s="16">
        <v>0.249</v>
      </c>
      <c r="D274" s="16">
        <f t="shared" si="6"/>
        <v>0.35550000000000004</v>
      </c>
      <c r="E274" s="18">
        <f t="shared" si="7"/>
        <v>0.21300000000000002</v>
      </c>
      <c r="F274" s="29">
        <v>0.5</v>
      </c>
    </row>
    <row r="275" spans="1:7" ht="15.75" x14ac:dyDescent="0.25">
      <c r="A275" s="14">
        <v>432</v>
      </c>
      <c r="B275" s="15">
        <v>0.623</v>
      </c>
      <c r="C275" s="15">
        <v>0.60199999999999998</v>
      </c>
      <c r="D275" s="15">
        <f t="shared" si="6"/>
        <v>0.61250000000000004</v>
      </c>
      <c r="E275" s="17">
        <f t="shared" si="7"/>
        <v>2.1000000000000019E-2</v>
      </c>
      <c r="F275" s="29">
        <v>0.5</v>
      </c>
    </row>
    <row r="276" spans="1:7" ht="15.75" x14ac:dyDescent="0.25">
      <c r="A276" s="14">
        <v>434</v>
      </c>
      <c r="B276" s="15">
        <v>0.68300000000000005</v>
      </c>
      <c r="C276" s="15">
        <v>0.67</v>
      </c>
      <c r="D276" s="15">
        <f t="shared" si="6"/>
        <v>0.6765000000000001</v>
      </c>
      <c r="E276" s="17">
        <f t="shared" si="7"/>
        <v>1.3000000000000012E-2</v>
      </c>
      <c r="F276" s="29">
        <v>0.5</v>
      </c>
    </row>
    <row r="277" spans="1:7" ht="15.75" x14ac:dyDescent="0.25">
      <c r="A277" s="14">
        <v>436</v>
      </c>
      <c r="B277" s="15">
        <v>0.66700000000000004</v>
      </c>
      <c r="C277" s="15">
        <v>0.69899999999999995</v>
      </c>
      <c r="D277" s="15">
        <f t="shared" si="6"/>
        <v>0.68300000000000005</v>
      </c>
      <c r="E277" s="17">
        <f t="shared" si="7"/>
        <v>-3.1999999999999917E-2</v>
      </c>
      <c r="F277" s="29">
        <v>0.5</v>
      </c>
    </row>
    <row r="278" spans="1:7" ht="15.75" x14ac:dyDescent="0.25">
      <c r="A278" s="14">
        <v>438</v>
      </c>
      <c r="B278" s="15">
        <v>0.70099999999999996</v>
      </c>
      <c r="C278" s="15">
        <v>0.68300000000000005</v>
      </c>
      <c r="D278" s="15">
        <f t="shared" si="6"/>
        <v>0.69199999999999995</v>
      </c>
      <c r="E278" s="15">
        <f t="shared" si="7"/>
        <v>1.7999999999999905E-2</v>
      </c>
      <c r="F278" s="29">
        <v>0.5</v>
      </c>
    </row>
    <row r="279" spans="1:7" ht="15.75" x14ac:dyDescent="0.25">
      <c r="A279" s="34"/>
      <c r="B279" s="35"/>
      <c r="C279" s="35"/>
      <c r="D279" s="35"/>
      <c r="E279" s="35"/>
      <c r="F279" s="30"/>
      <c r="G279" s="36"/>
    </row>
    <row r="280" spans="1:7" ht="15.75" x14ac:dyDescent="0.25">
      <c r="A280" s="34"/>
      <c r="B280" s="35"/>
      <c r="C280" s="35"/>
      <c r="D280" s="35"/>
      <c r="E280" s="35"/>
      <c r="F280" s="30"/>
      <c r="G280" s="36"/>
    </row>
    <row r="281" spans="1:7" ht="15.75" x14ac:dyDescent="0.25">
      <c r="A281" s="34"/>
      <c r="B281" s="35"/>
      <c r="C281" s="35"/>
      <c r="D281" s="35"/>
      <c r="E281" s="35"/>
      <c r="F281" s="30"/>
      <c r="G281" s="36"/>
    </row>
    <row r="282" spans="1:7" ht="15.75" x14ac:dyDescent="0.25">
      <c r="A282" s="34"/>
      <c r="B282" s="35"/>
      <c r="C282" s="35"/>
      <c r="D282" s="35"/>
      <c r="E282" s="35"/>
      <c r="F282" s="30"/>
      <c r="G282" s="36"/>
    </row>
    <row r="283" spans="1:7" ht="15.75" x14ac:dyDescent="0.25">
      <c r="A283" s="34"/>
      <c r="B283" s="35"/>
      <c r="C283" s="35"/>
      <c r="D283" s="35"/>
      <c r="E283" s="35"/>
      <c r="F283" s="30"/>
      <c r="G283" s="36"/>
    </row>
    <row r="284" spans="1:7" ht="15.75" x14ac:dyDescent="0.25">
      <c r="A284" s="34"/>
      <c r="B284" s="35"/>
      <c r="C284" s="35"/>
      <c r="D284" s="35"/>
      <c r="E284" s="35"/>
      <c r="F284" s="30"/>
      <c r="G284" s="36"/>
    </row>
    <row r="285" spans="1:7" ht="15.75" x14ac:dyDescent="0.25">
      <c r="A285" s="34"/>
      <c r="B285" s="35"/>
      <c r="C285" s="35"/>
      <c r="D285" s="35"/>
      <c r="E285" s="35"/>
      <c r="F285" s="30"/>
      <c r="G285" s="36"/>
    </row>
    <row r="286" spans="1:7" ht="15.75" x14ac:dyDescent="0.25">
      <c r="A286" s="34"/>
      <c r="B286" s="35"/>
      <c r="C286" s="35"/>
      <c r="D286" s="35"/>
      <c r="E286" s="35"/>
      <c r="F286" s="30"/>
      <c r="G286" s="36"/>
    </row>
    <row r="287" spans="1:7" ht="15.75" x14ac:dyDescent="0.25">
      <c r="A287" s="34"/>
      <c r="B287" s="35"/>
      <c r="C287" s="35"/>
      <c r="D287" s="35"/>
      <c r="E287" s="35"/>
      <c r="F287" s="30"/>
      <c r="G287" s="36"/>
    </row>
    <row r="288" spans="1:7" ht="15.75" x14ac:dyDescent="0.25">
      <c r="A288" s="34"/>
      <c r="B288" s="35"/>
      <c r="C288" s="35"/>
      <c r="D288" s="35"/>
      <c r="E288" s="35"/>
      <c r="F288" s="30"/>
      <c r="G288" s="36"/>
    </row>
    <row r="289" spans="1:7" ht="15.75" x14ac:dyDescent="0.25">
      <c r="A289" s="34"/>
      <c r="B289" s="35"/>
      <c r="C289" s="35"/>
      <c r="D289" s="35"/>
      <c r="E289" s="35"/>
      <c r="F289" s="30"/>
      <c r="G289" s="36"/>
    </row>
    <row r="290" spans="1:7" ht="15.75" x14ac:dyDescent="0.25">
      <c r="A290" s="34"/>
      <c r="B290" s="35"/>
      <c r="C290" s="35"/>
      <c r="D290" s="35"/>
      <c r="E290" s="35"/>
      <c r="F290" s="30"/>
      <c r="G290" s="36"/>
    </row>
    <row r="291" spans="1:7" ht="15.75" x14ac:dyDescent="0.25">
      <c r="A291" s="34"/>
      <c r="B291" s="35"/>
      <c r="C291" s="35"/>
      <c r="D291" s="35"/>
      <c r="E291" s="35"/>
      <c r="F291" s="30"/>
      <c r="G291" s="36"/>
    </row>
    <row r="292" spans="1:7" ht="15.75" x14ac:dyDescent="0.25">
      <c r="A292" s="34"/>
      <c r="B292" s="35"/>
      <c r="C292" s="35"/>
      <c r="D292" s="35"/>
      <c r="E292" s="35"/>
      <c r="F292" s="30"/>
      <c r="G292" s="36"/>
    </row>
    <row r="293" spans="1:7" ht="15.75" x14ac:dyDescent="0.25">
      <c r="A293" s="34"/>
      <c r="B293" s="35"/>
      <c r="C293" s="35"/>
      <c r="D293" s="35"/>
      <c r="E293" s="35"/>
      <c r="F293" s="30"/>
      <c r="G293" s="36"/>
    </row>
    <row r="294" spans="1:7" ht="15.75" x14ac:dyDescent="0.25">
      <c r="A294" s="34"/>
      <c r="B294" s="35"/>
      <c r="C294" s="35"/>
      <c r="D294" s="35"/>
      <c r="E294" s="35"/>
      <c r="F294" s="30"/>
      <c r="G294" s="36"/>
    </row>
    <row r="295" spans="1:7" ht="15.75" x14ac:dyDescent="0.25">
      <c r="A295" s="34"/>
      <c r="B295" s="35"/>
      <c r="C295" s="35"/>
      <c r="D295" s="35"/>
      <c r="E295" s="35"/>
      <c r="F295" s="30"/>
      <c r="G295" s="36"/>
    </row>
    <row r="296" spans="1:7" ht="15.75" x14ac:dyDescent="0.25">
      <c r="A296" s="34"/>
      <c r="B296" s="35"/>
      <c r="C296" s="35"/>
      <c r="D296" s="35"/>
      <c r="E296" s="35"/>
      <c r="F296" s="30"/>
      <c r="G296" s="36"/>
    </row>
    <row r="297" spans="1:7" ht="15.75" x14ac:dyDescent="0.25">
      <c r="A297" s="34"/>
      <c r="B297" s="35"/>
      <c r="C297" s="35"/>
      <c r="D297" s="35"/>
      <c r="E297" s="35"/>
      <c r="F297" s="30"/>
      <c r="G297" s="36"/>
    </row>
    <row r="298" spans="1:7" ht="15.75" x14ac:dyDescent="0.25">
      <c r="A298" s="34"/>
      <c r="B298" s="35"/>
      <c r="C298" s="35"/>
      <c r="D298" s="35"/>
      <c r="E298" s="35"/>
      <c r="F298" s="30"/>
      <c r="G298" s="36"/>
    </row>
    <row r="299" spans="1:7" ht="15.75" x14ac:dyDescent="0.25">
      <c r="A299" s="34"/>
      <c r="B299" s="35"/>
      <c r="C299" s="35"/>
      <c r="D299" s="35"/>
      <c r="E299" s="35"/>
      <c r="F299" s="30"/>
      <c r="G299" s="36"/>
    </row>
    <row r="300" spans="1:7" ht="15.75" x14ac:dyDescent="0.25">
      <c r="A300" s="34"/>
      <c r="B300" s="35"/>
      <c r="C300" s="35"/>
      <c r="D300" s="35"/>
      <c r="E300" s="35"/>
      <c r="F300" s="30"/>
      <c r="G300" s="36"/>
    </row>
    <row r="301" spans="1:7" ht="15.75" x14ac:dyDescent="0.25">
      <c r="A301" s="34"/>
      <c r="B301" s="35"/>
      <c r="C301" s="35"/>
      <c r="D301" s="35"/>
      <c r="E301" s="35"/>
      <c r="F301" s="30"/>
      <c r="G301" s="36"/>
    </row>
    <row r="302" spans="1:7" ht="15.75" x14ac:dyDescent="0.25">
      <c r="A302" s="34"/>
      <c r="B302" s="35"/>
      <c r="C302" s="35"/>
      <c r="D302" s="35"/>
      <c r="E302" s="35"/>
      <c r="F302" s="30"/>
      <c r="G302" s="36"/>
    </row>
    <row r="303" spans="1:7" ht="15.75" x14ac:dyDescent="0.25">
      <c r="A303" s="34"/>
      <c r="B303" s="35"/>
      <c r="C303" s="35"/>
      <c r="D303" s="35"/>
      <c r="E303" s="35"/>
      <c r="F303" s="30"/>
      <c r="G303" s="36"/>
    </row>
    <row r="304" spans="1:7" ht="15.75" x14ac:dyDescent="0.25">
      <c r="A304" s="34"/>
      <c r="B304" s="35"/>
      <c r="C304" s="35"/>
      <c r="D304" s="35"/>
      <c r="E304" s="35"/>
      <c r="F304" s="30"/>
      <c r="G304" s="36"/>
    </row>
    <row r="305" spans="1:7" ht="15.75" x14ac:dyDescent="0.25">
      <c r="A305" s="34"/>
      <c r="B305" s="35"/>
      <c r="C305" s="35"/>
      <c r="D305" s="35"/>
      <c r="E305" s="35"/>
      <c r="F305" s="30"/>
      <c r="G305" s="36"/>
    </row>
    <row r="306" spans="1:7" ht="15.75" x14ac:dyDescent="0.25">
      <c r="A306" s="34"/>
      <c r="B306" s="35"/>
      <c r="C306" s="35"/>
      <c r="D306" s="35"/>
      <c r="E306" s="35"/>
      <c r="F306" s="30"/>
      <c r="G306" s="36"/>
    </row>
    <row r="307" spans="1:7" ht="15.75" x14ac:dyDescent="0.25">
      <c r="A307" s="34"/>
      <c r="B307" s="35"/>
      <c r="C307" s="35"/>
      <c r="D307" s="35"/>
      <c r="E307" s="35"/>
      <c r="F307" s="30"/>
      <c r="G307" s="36"/>
    </row>
    <row r="308" spans="1:7" ht="15.75" x14ac:dyDescent="0.25">
      <c r="A308" s="34"/>
      <c r="B308" s="35"/>
      <c r="C308" s="35"/>
      <c r="D308" s="35"/>
      <c r="E308" s="35"/>
      <c r="F308" s="30"/>
      <c r="G308" s="36"/>
    </row>
    <row r="309" spans="1:7" ht="15.75" x14ac:dyDescent="0.25">
      <c r="A309" s="34"/>
      <c r="B309" s="35"/>
      <c r="C309" s="35"/>
      <c r="D309" s="35"/>
      <c r="E309" s="35"/>
      <c r="F309" s="30"/>
      <c r="G309" s="36"/>
    </row>
    <row r="310" spans="1:7" ht="15.75" x14ac:dyDescent="0.25">
      <c r="A310" s="34"/>
      <c r="B310" s="35"/>
      <c r="C310" s="35"/>
      <c r="D310" s="35"/>
      <c r="E310" s="35"/>
      <c r="F310" s="30"/>
      <c r="G310" s="36"/>
    </row>
    <row r="311" spans="1:7" ht="15.75" x14ac:dyDescent="0.25">
      <c r="A311" s="34"/>
      <c r="B311" s="35"/>
      <c r="C311" s="35"/>
      <c r="D311" s="35"/>
      <c r="E311" s="35"/>
      <c r="F311" s="30"/>
      <c r="G311" s="36"/>
    </row>
    <row r="312" spans="1:7" ht="15.75" x14ac:dyDescent="0.25">
      <c r="A312" s="34"/>
      <c r="B312" s="35"/>
      <c r="C312" s="35"/>
      <c r="D312" s="35"/>
      <c r="E312" s="35"/>
      <c r="F312" s="30"/>
      <c r="G312" s="36"/>
    </row>
    <row r="313" spans="1:7" ht="15.75" x14ac:dyDescent="0.25">
      <c r="A313" s="34"/>
      <c r="B313" s="35"/>
      <c r="C313" s="35"/>
      <c r="D313" s="35"/>
      <c r="E313" s="35"/>
      <c r="F313" s="30"/>
      <c r="G313" s="36"/>
    </row>
    <row r="314" spans="1:7" ht="15.75" x14ac:dyDescent="0.25">
      <c r="A314" s="34"/>
      <c r="B314" s="35"/>
      <c r="C314" s="35"/>
      <c r="D314" s="35"/>
      <c r="E314" s="35"/>
      <c r="F314" s="30"/>
      <c r="G314" s="36"/>
    </row>
    <row r="315" spans="1:7" ht="15.75" x14ac:dyDescent="0.25">
      <c r="A315" s="34"/>
      <c r="B315" s="35"/>
      <c r="C315" s="35"/>
      <c r="D315" s="35"/>
      <c r="E315" s="35"/>
      <c r="F315" s="30"/>
      <c r="G315" s="36"/>
    </row>
    <row r="316" spans="1:7" ht="15.75" x14ac:dyDescent="0.25">
      <c r="A316" s="34"/>
      <c r="B316" s="35"/>
      <c r="C316" s="35"/>
      <c r="D316" s="35"/>
      <c r="E316" s="35"/>
      <c r="F316" s="30"/>
      <c r="G316" s="36"/>
    </row>
    <row r="317" spans="1:7" ht="15.75" x14ac:dyDescent="0.25">
      <c r="A317" s="34"/>
      <c r="B317" s="35"/>
      <c r="C317" s="35"/>
      <c r="D317" s="35"/>
      <c r="E317" s="35"/>
      <c r="F317" s="30"/>
      <c r="G317" s="36"/>
    </row>
    <row r="318" spans="1:7" ht="15.75" x14ac:dyDescent="0.25">
      <c r="A318" s="34"/>
      <c r="B318" s="35"/>
      <c r="C318" s="35"/>
      <c r="D318" s="35"/>
      <c r="E318" s="35"/>
      <c r="F318" s="30"/>
      <c r="G318" s="36"/>
    </row>
    <row r="319" spans="1:7" ht="15.75" x14ac:dyDescent="0.25">
      <c r="A319" s="34"/>
      <c r="B319" s="35"/>
      <c r="C319" s="35"/>
      <c r="D319" s="35"/>
      <c r="E319" s="35"/>
      <c r="F319" s="30"/>
      <c r="G319" s="36"/>
    </row>
    <row r="320" spans="1:7" ht="15.75" x14ac:dyDescent="0.25">
      <c r="A320" s="34"/>
      <c r="B320" s="35"/>
      <c r="C320" s="35"/>
      <c r="D320" s="35"/>
      <c r="E320" s="35"/>
      <c r="F320" s="30"/>
      <c r="G320" s="36"/>
    </row>
    <row r="321" spans="1:7" ht="15.75" x14ac:dyDescent="0.25">
      <c r="A321" s="34"/>
      <c r="B321" s="35"/>
      <c r="C321" s="35"/>
      <c r="D321" s="35"/>
      <c r="E321" s="35"/>
      <c r="F321" s="30"/>
      <c r="G321" s="36"/>
    </row>
    <row r="322" spans="1:7" ht="15.75" x14ac:dyDescent="0.25">
      <c r="A322" s="34"/>
      <c r="B322" s="35"/>
      <c r="C322" s="35"/>
      <c r="D322" s="35"/>
      <c r="E322" s="35"/>
      <c r="F322" s="30"/>
      <c r="G322" s="36"/>
    </row>
    <row r="323" spans="1:7" ht="15.75" x14ac:dyDescent="0.25">
      <c r="A323" s="34"/>
      <c r="B323" s="35"/>
      <c r="C323" s="35"/>
      <c r="D323" s="35"/>
      <c r="E323" s="35"/>
      <c r="F323" s="30"/>
      <c r="G323" s="36"/>
    </row>
    <row r="324" spans="1:7" ht="15.75" x14ac:dyDescent="0.25">
      <c r="A324" s="34"/>
      <c r="B324" s="35"/>
      <c r="C324" s="35"/>
      <c r="D324" s="35"/>
      <c r="E324" s="35"/>
      <c r="F324" s="30"/>
      <c r="G324" s="36"/>
    </row>
    <row r="325" spans="1:7" ht="15.75" x14ac:dyDescent="0.25">
      <c r="A325" s="34"/>
      <c r="B325" s="35"/>
      <c r="C325" s="35"/>
      <c r="D325" s="35"/>
      <c r="E325" s="35"/>
      <c r="F325" s="30"/>
      <c r="G325" s="36"/>
    </row>
    <row r="326" spans="1:7" ht="15.75" x14ac:dyDescent="0.25">
      <c r="A326" s="34"/>
      <c r="B326" s="35"/>
      <c r="C326" s="35"/>
      <c r="D326" s="35"/>
      <c r="E326" s="35"/>
      <c r="F326" s="30"/>
      <c r="G326" s="36"/>
    </row>
    <row r="327" spans="1:7" ht="15.75" x14ac:dyDescent="0.25">
      <c r="A327" s="34"/>
      <c r="B327" s="35"/>
      <c r="C327" s="35"/>
      <c r="D327" s="35"/>
      <c r="E327" s="35"/>
      <c r="F327" s="30"/>
      <c r="G327" s="36"/>
    </row>
    <row r="328" spans="1:7" ht="15.75" x14ac:dyDescent="0.25">
      <c r="A328" s="34"/>
      <c r="B328" s="35"/>
      <c r="C328" s="35"/>
      <c r="D328" s="35"/>
      <c r="E328" s="35"/>
      <c r="F328" s="30"/>
      <c r="G328" s="36"/>
    </row>
    <row r="329" spans="1:7" ht="15.75" x14ac:dyDescent="0.25">
      <c r="A329" s="34"/>
      <c r="B329" s="35"/>
      <c r="C329" s="35"/>
      <c r="D329" s="35"/>
      <c r="E329" s="35"/>
      <c r="F329" s="30"/>
      <c r="G329" s="36"/>
    </row>
    <row r="330" spans="1:7" ht="15.75" x14ac:dyDescent="0.25">
      <c r="A330" s="34"/>
      <c r="B330" s="35"/>
      <c r="C330" s="35"/>
      <c r="D330" s="35"/>
      <c r="E330" s="35"/>
      <c r="F330" s="30"/>
      <c r="G330" s="36"/>
    </row>
    <row r="331" spans="1:7" ht="15.75" x14ac:dyDescent="0.25">
      <c r="A331" s="34"/>
      <c r="B331" s="35"/>
      <c r="C331" s="35"/>
      <c r="D331" s="35"/>
      <c r="E331" s="35"/>
      <c r="F331" s="30"/>
      <c r="G331" s="36"/>
    </row>
    <row r="332" spans="1:7" ht="15.75" x14ac:dyDescent="0.25">
      <c r="A332" s="34"/>
      <c r="B332" s="35"/>
      <c r="C332" s="35"/>
      <c r="D332" s="35"/>
      <c r="E332" s="35"/>
      <c r="F332" s="30"/>
      <c r="G332" s="36"/>
    </row>
    <row r="333" spans="1:7" ht="15.75" x14ac:dyDescent="0.25">
      <c r="A333" s="34"/>
      <c r="B333" s="35"/>
      <c r="C333" s="35"/>
      <c r="D333" s="35"/>
      <c r="E333" s="35"/>
      <c r="F333" s="30"/>
      <c r="G333" s="36"/>
    </row>
    <row r="334" spans="1:7" ht="15.75" x14ac:dyDescent="0.25">
      <c r="A334" s="34"/>
      <c r="B334" s="35"/>
      <c r="C334" s="35"/>
      <c r="D334" s="35"/>
      <c r="E334" s="35"/>
      <c r="F334" s="30"/>
      <c r="G334" s="36"/>
    </row>
    <row r="335" spans="1:7" ht="15.75" x14ac:dyDescent="0.25">
      <c r="A335" s="34"/>
      <c r="B335" s="35"/>
      <c r="C335" s="35"/>
      <c r="D335" s="35"/>
      <c r="E335" s="35"/>
      <c r="F335" s="30"/>
      <c r="G335" s="36"/>
    </row>
    <row r="336" spans="1:7" ht="15.75" x14ac:dyDescent="0.25">
      <c r="A336" s="34"/>
      <c r="B336" s="35"/>
      <c r="C336" s="35"/>
      <c r="D336" s="35"/>
      <c r="E336" s="35"/>
      <c r="F336" s="30"/>
      <c r="G336" s="36"/>
    </row>
    <row r="337" spans="1:7" ht="15.75" x14ac:dyDescent="0.25">
      <c r="A337" s="34"/>
      <c r="B337" s="35"/>
      <c r="C337" s="35"/>
      <c r="D337" s="35"/>
      <c r="E337" s="35"/>
      <c r="F337" s="30"/>
      <c r="G337" s="36"/>
    </row>
    <row r="338" spans="1:7" ht="15.75" x14ac:dyDescent="0.25">
      <c r="A338" s="34"/>
      <c r="B338" s="35"/>
      <c r="C338" s="35"/>
      <c r="D338" s="35"/>
      <c r="E338" s="35"/>
      <c r="F338" s="30"/>
      <c r="G338" s="36"/>
    </row>
    <row r="339" spans="1:7" ht="15.75" x14ac:dyDescent="0.25">
      <c r="A339" s="34"/>
      <c r="B339" s="35"/>
      <c r="C339" s="35"/>
      <c r="D339" s="35"/>
      <c r="E339" s="35"/>
      <c r="F339" s="30"/>
      <c r="G339" s="36"/>
    </row>
    <row r="340" spans="1:7" ht="15.75" x14ac:dyDescent="0.25">
      <c r="A340" s="34"/>
      <c r="B340" s="35"/>
      <c r="C340" s="35"/>
      <c r="D340" s="35"/>
      <c r="E340" s="35"/>
      <c r="F340" s="30"/>
      <c r="G340" s="36"/>
    </row>
    <row r="341" spans="1:7" ht="15.75" x14ac:dyDescent="0.25">
      <c r="A341" s="34"/>
      <c r="B341" s="35"/>
      <c r="C341" s="35"/>
      <c r="D341" s="35"/>
      <c r="E341" s="35"/>
      <c r="F341" s="30"/>
      <c r="G341" s="36"/>
    </row>
    <row r="342" spans="1:7" ht="15.75" x14ac:dyDescent="0.25">
      <c r="A342" s="34"/>
      <c r="B342" s="35"/>
      <c r="C342" s="35"/>
      <c r="D342" s="35"/>
      <c r="E342" s="35"/>
      <c r="F342" s="30"/>
      <c r="G342" s="36"/>
    </row>
    <row r="343" spans="1:7" ht="15.75" x14ac:dyDescent="0.25">
      <c r="A343" s="34"/>
      <c r="B343" s="35"/>
      <c r="C343" s="35"/>
      <c r="D343" s="35"/>
      <c r="E343" s="35"/>
      <c r="F343" s="30"/>
      <c r="G343" s="36"/>
    </row>
    <row r="344" spans="1:7" ht="15.75" x14ac:dyDescent="0.25">
      <c r="A344" s="34"/>
      <c r="B344" s="35"/>
      <c r="C344" s="35"/>
      <c r="D344" s="35"/>
      <c r="E344" s="35"/>
      <c r="F344" s="30"/>
      <c r="G344" s="36"/>
    </row>
    <row r="345" spans="1:7" ht="15.75" x14ac:dyDescent="0.25">
      <c r="A345" s="34"/>
      <c r="B345" s="35"/>
      <c r="C345" s="35"/>
      <c r="D345" s="35"/>
      <c r="E345" s="35"/>
      <c r="F345" s="30"/>
      <c r="G345" s="36"/>
    </row>
    <row r="346" spans="1:7" ht="15.75" x14ac:dyDescent="0.25">
      <c r="A346" s="34"/>
      <c r="B346" s="35"/>
      <c r="C346" s="35"/>
      <c r="D346" s="35"/>
      <c r="E346" s="35"/>
      <c r="F346" s="30"/>
      <c r="G346" s="36"/>
    </row>
    <row r="347" spans="1:7" ht="15.75" x14ac:dyDescent="0.25">
      <c r="A347" s="34"/>
      <c r="B347" s="35"/>
      <c r="C347" s="35"/>
      <c r="D347" s="35"/>
      <c r="E347" s="35"/>
      <c r="F347" s="30"/>
      <c r="G347" s="36"/>
    </row>
    <row r="348" spans="1:7" ht="15.75" x14ac:dyDescent="0.25">
      <c r="A348" s="34"/>
      <c r="B348" s="35"/>
      <c r="C348" s="35"/>
      <c r="D348" s="35"/>
      <c r="E348" s="35"/>
      <c r="F348" s="30"/>
      <c r="G348" s="36"/>
    </row>
    <row r="349" spans="1:7" ht="15.75" x14ac:dyDescent="0.25">
      <c r="A349" s="34"/>
      <c r="B349" s="35"/>
      <c r="C349" s="35"/>
      <c r="D349" s="35"/>
      <c r="E349" s="35"/>
      <c r="F349" s="30"/>
      <c r="G349" s="36"/>
    </row>
    <row r="350" spans="1:7" ht="15.75" x14ac:dyDescent="0.25">
      <c r="A350" s="34"/>
      <c r="B350" s="35"/>
      <c r="C350" s="35"/>
      <c r="D350" s="35"/>
      <c r="E350" s="35"/>
      <c r="F350" s="30"/>
      <c r="G350" s="36"/>
    </row>
    <row r="351" spans="1:7" ht="15.75" x14ac:dyDescent="0.25">
      <c r="A351" s="34"/>
      <c r="B351" s="35"/>
      <c r="C351" s="35"/>
      <c r="D351" s="35"/>
      <c r="E351" s="35"/>
      <c r="F351" s="30"/>
      <c r="G351" s="36"/>
    </row>
    <row r="352" spans="1:7" ht="15.75" x14ac:dyDescent="0.25">
      <c r="A352" s="34"/>
      <c r="B352" s="35"/>
      <c r="C352" s="35"/>
      <c r="D352" s="35"/>
      <c r="E352" s="35"/>
      <c r="F352" s="30"/>
      <c r="G352" s="36"/>
    </row>
    <row r="353" spans="1:7" ht="15.75" x14ac:dyDescent="0.25">
      <c r="A353" s="34"/>
      <c r="B353" s="35"/>
      <c r="C353" s="35"/>
      <c r="D353" s="35"/>
      <c r="E353" s="35"/>
      <c r="F353" s="30"/>
      <c r="G353" s="36"/>
    </row>
    <row r="354" spans="1:7" ht="15.75" x14ac:dyDescent="0.25">
      <c r="A354" s="34"/>
      <c r="B354" s="35"/>
      <c r="C354" s="35"/>
      <c r="D354" s="35"/>
      <c r="E354" s="35"/>
      <c r="F354" s="30"/>
      <c r="G354" s="36"/>
    </row>
    <row r="355" spans="1:7" ht="15.75" x14ac:dyDescent="0.25">
      <c r="A355" s="34"/>
      <c r="B355" s="35"/>
      <c r="C355" s="35"/>
      <c r="D355" s="35"/>
      <c r="E355" s="35"/>
      <c r="F355" s="30"/>
      <c r="G355" s="36"/>
    </row>
    <row r="356" spans="1:7" ht="15.75" x14ac:dyDescent="0.25">
      <c r="A356" s="34"/>
      <c r="B356" s="35"/>
      <c r="C356" s="35"/>
      <c r="D356" s="35"/>
      <c r="E356" s="35"/>
      <c r="F356" s="30"/>
      <c r="G356" s="36"/>
    </row>
    <row r="357" spans="1:7" ht="15.75" x14ac:dyDescent="0.25">
      <c r="A357" s="34"/>
      <c r="B357" s="35"/>
      <c r="C357" s="35"/>
      <c r="D357" s="35"/>
      <c r="E357" s="35"/>
      <c r="F357" s="30"/>
      <c r="G357" s="36"/>
    </row>
    <row r="358" spans="1:7" ht="15.75" x14ac:dyDescent="0.25">
      <c r="A358" s="34"/>
      <c r="B358" s="35"/>
      <c r="C358" s="35"/>
      <c r="D358" s="35"/>
      <c r="E358" s="35"/>
      <c r="F358" s="30"/>
      <c r="G358" s="36"/>
    </row>
    <row r="359" spans="1:7" ht="15.75" x14ac:dyDescent="0.25">
      <c r="A359" s="34"/>
      <c r="B359" s="35"/>
      <c r="C359" s="35"/>
      <c r="D359" s="35"/>
      <c r="E359" s="35"/>
      <c r="F359" s="30"/>
      <c r="G359" s="36"/>
    </row>
    <row r="360" spans="1:7" ht="15.75" x14ac:dyDescent="0.25">
      <c r="A360" s="34"/>
      <c r="B360" s="35"/>
      <c r="C360" s="35"/>
      <c r="D360" s="35"/>
      <c r="E360" s="35"/>
      <c r="F360" s="30"/>
      <c r="G360" s="36"/>
    </row>
    <row r="361" spans="1:7" ht="15.75" x14ac:dyDescent="0.25">
      <c r="A361" s="34"/>
      <c r="B361" s="35"/>
      <c r="C361" s="35"/>
      <c r="D361" s="35"/>
      <c r="E361" s="35"/>
      <c r="F361" s="30"/>
      <c r="G361" s="36"/>
    </row>
    <row r="362" spans="1:7" ht="15.75" x14ac:dyDescent="0.25">
      <c r="A362" s="34"/>
      <c r="B362" s="35"/>
      <c r="C362" s="35"/>
      <c r="D362" s="35"/>
      <c r="E362" s="35"/>
      <c r="F362" s="30"/>
      <c r="G362" s="36"/>
    </row>
    <row r="363" spans="1:7" ht="15.75" x14ac:dyDescent="0.25">
      <c r="A363" s="34"/>
      <c r="B363" s="35"/>
      <c r="C363" s="35"/>
      <c r="D363" s="35"/>
      <c r="E363" s="35"/>
      <c r="F363" s="30"/>
      <c r="G363" s="36"/>
    </row>
    <row r="364" spans="1:7" ht="15.75" x14ac:dyDescent="0.25">
      <c r="A364" s="34"/>
      <c r="B364" s="35"/>
      <c r="C364" s="35"/>
      <c r="D364" s="35"/>
      <c r="E364" s="35"/>
      <c r="F364" s="30"/>
      <c r="G364" s="36"/>
    </row>
    <row r="365" spans="1:7" ht="15.75" x14ac:dyDescent="0.25">
      <c r="A365" s="34"/>
      <c r="B365" s="35"/>
      <c r="C365" s="35"/>
      <c r="D365" s="35"/>
      <c r="E365" s="35"/>
      <c r="F365" s="30"/>
      <c r="G365" s="36"/>
    </row>
    <row r="366" spans="1:7" ht="15.75" x14ac:dyDescent="0.25">
      <c r="A366" s="34"/>
      <c r="B366" s="35"/>
      <c r="C366" s="35"/>
      <c r="D366" s="35"/>
      <c r="E366" s="35"/>
      <c r="F366" s="30"/>
      <c r="G366" s="36"/>
    </row>
    <row r="367" spans="1:7" ht="15.75" x14ac:dyDescent="0.25">
      <c r="A367" s="34"/>
      <c r="B367" s="35"/>
      <c r="C367" s="35"/>
      <c r="D367" s="35"/>
      <c r="E367" s="35"/>
      <c r="F367" s="30"/>
      <c r="G367" s="36"/>
    </row>
    <row r="368" spans="1:7" ht="15.75" x14ac:dyDescent="0.25">
      <c r="A368" s="34"/>
      <c r="B368" s="35"/>
      <c r="C368" s="35"/>
      <c r="D368" s="35"/>
      <c r="E368" s="35"/>
      <c r="F368" s="30"/>
      <c r="G368" s="36"/>
    </row>
    <row r="369" spans="1:7" ht="15.75" x14ac:dyDescent="0.25">
      <c r="A369" s="34"/>
      <c r="B369" s="35"/>
      <c r="C369" s="35"/>
      <c r="D369" s="35"/>
      <c r="E369" s="35"/>
      <c r="F369" s="30"/>
      <c r="G369" s="36"/>
    </row>
    <row r="370" spans="1:7" ht="15.75" x14ac:dyDescent="0.25">
      <c r="A370" s="34"/>
      <c r="B370" s="35"/>
      <c r="C370" s="35"/>
      <c r="D370" s="35"/>
      <c r="E370" s="35"/>
      <c r="F370" s="30"/>
      <c r="G370" s="36"/>
    </row>
    <row r="371" spans="1:7" ht="15.75" x14ac:dyDescent="0.25">
      <c r="A371" s="34"/>
      <c r="B371" s="35"/>
      <c r="C371" s="35"/>
      <c r="D371" s="35"/>
      <c r="E371" s="35"/>
      <c r="F371" s="30"/>
      <c r="G371" s="36"/>
    </row>
    <row r="372" spans="1:7" ht="15.75" x14ac:dyDescent="0.25">
      <c r="A372" s="34"/>
      <c r="B372" s="35"/>
      <c r="C372" s="35"/>
      <c r="D372" s="35"/>
      <c r="E372" s="35"/>
      <c r="F372" s="30"/>
      <c r="G372" s="36"/>
    </row>
    <row r="373" spans="1:7" ht="15.75" x14ac:dyDescent="0.25">
      <c r="A373" s="34"/>
      <c r="B373" s="35"/>
      <c r="C373" s="35"/>
      <c r="D373" s="35"/>
      <c r="E373" s="35"/>
      <c r="F373" s="30"/>
      <c r="G373" s="36"/>
    </row>
    <row r="374" spans="1:7" ht="15.75" x14ac:dyDescent="0.25">
      <c r="A374" s="34"/>
      <c r="B374" s="35"/>
      <c r="C374" s="35"/>
      <c r="D374" s="35"/>
      <c r="E374" s="35"/>
      <c r="F374" s="30"/>
      <c r="G374" s="36"/>
    </row>
    <row r="375" spans="1:7" ht="15.75" x14ac:dyDescent="0.25">
      <c r="A375" s="34"/>
      <c r="B375" s="35"/>
      <c r="C375" s="35"/>
      <c r="D375" s="35"/>
      <c r="E375" s="35"/>
      <c r="F375" s="30"/>
      <c r="G375" s="36"/>
    </row>
    <row r="376" spans="1:7" ht="15.75" x14ac:dyDescent="0.25">
      <c r="A376" s="34"/>
      <c r="B376" s="35"/>
      <c r="C376" s="35"/>
      <c r="D376" s="35"/>
      <c r="E376" s="35"/>
      <c r="F376" s="30"/>
      <c r="G376" s="36"/>
    </row>
    <row r="377" spans="1:7" ht="15.75" x14ac:dyDescent="0.25">
      <c r="A377" s="34"/>
      <c r="B377" s="35"/>
      <c r="C377" s="35"/>
      <c r="D377" s="35"/>
      <c r="E377" s="35"/>
      <c r="F377" s="30"/>
      <c r="G377" s="36"/>
    </row>
    <row r="378" spans="1:7" ht="15.75" x14ac:dyDescent="0.25">
      <c r="A378" s="34"/>
      <c r="B378" s="35"/>
      <c r="C378" s="35"/>
      <c r="D378" s="35"/>
      <c r="E378" s="35"/>
      <c r="F378" s="30"/>
      <c r="G378" s="36"/>
    </row>
    <row r="379" spans="1:7" ht="15.75" x14ac:dyDescent="0.25">
      <c r="A379" s="34"/>
      <c r="B379" s="35"/>
      <c r="C379" s="35"/>
      <c r="D379" s="35"/>
      <c r="E379" s="35"/>
      <c r="F379" s="30"/>
      <c r="G379" s="36"/>
    </row>
    <row r="380" spans="1:7" ht="15.75" x14ac:dyDescent="0.25">
      <c r="A380" s="34"/>
      <c r="B380" s="35"/>
      <c r="C380" s="35"/>
      <c r="D380" s="35"/>
      <c r="E380" s="35"/>
      <c r="F380" s="30"/>
      <c r="G380" s="36"/>
    </row>
    <row r="381" spans="1:7" ht="15.75" x14ac:dyDescent="0.25">
      <c r="A381" s="34"/>
      <c r="B381" s="35"/>
      <c r="C381" s="35"/>
      <c r="D381" s="35"/>
      <c r="E381" s="35"/>
      <c r="F381" s="30"/>
      <c r="G381" s="36"/>
    </row>
    <row r="382" spans="1:7" ht="15.75" x14ac:dyDescent="0.25">
      <c r="A382" s="34"/>
      <c r="B382" s="35"/>
      <c r="C382" s="35"/>
      <c r="D382" s="35"/>
      <c r="E382" s="35"/>
      <c r="F382" s="30"/>
      <c r="G382" s="36"/>
    </row>
    <row r="383" spans="1:7" ht="15.75" x14ac:dyDescent="0.25">
      <c r="A383" s="34"/>
      <c r="B383" s="35"/>
      <c r="C383" s="35"/>
      <c r="D383" s="35"/>
      <c r="E383" s="35"/>
      <c r="F383" s="30"/>
      <c r="G383" s="36"/>
    </row>
    <row r="384" spans="1:7" ht="15.75" x14ac:dyDescent="0.25">
      <c r="A384" s="34"/>
      <c r="B384" s="35"/>
      <c r="C384" s="35"/>
      <c r="D384" s="35"/>
      <c r="E384" s="35"/>
      <c r="F384" s="30"/>
      <c r="G384" s="36"/>
    </row>
    <row r="385" spans="1:7" ht="15.75" x14ac:dyDescent="0.25">
      <c r="A385" s="34"/>
      <c r="B385" s="35"/>
      <c r="C385" s="35"/>
      <c r="D385" s="35"/>
      <c r="E385" s="35"/>
      <c r="F385" s="30"/>
      <c r="G385" s="36"/>
    </row>
    <row r="386" spans="1:7" ht="15.75" x14ac:dyDescent="0.25">
      <c r="A386" s="34"/>
      <c r="B386" s="35"/>
      <c r="C386" s="35"/>
      <c r="D386" s="35"/>
      <c r="E386" s="35"/>
      <c r="F386" s="30"/>
      <c r="G386" s="36"/>
    </row>
    <row r="387" spans="1:7" ht="15.75" x14ac:dyDescent="0.25">
      <c r="A387" s="34"/>
      <c r="B387" s="35"/>
      <c r="C387" s="35"/>
      <c r="D387" s="35"/>
      <c r="E387" s="35"/>
      <c r="F387" s="30"/>
      <c r="G387" s="36"/>
    </row>
    <row r="388" spans="1:7" ht="15.75" x14ac:dyDescent="0.25">
      <c r="A388" s="34"/>
      <c r="B388" s="35"/>
      <c r="C388" s="35"/>
      <c r="D388" s="35"/>
      <c r="E388" s="35"/>
      <c r="F388" s="30"/>
      <c r="G388" s="36"/>
    </row>
    <row r="389" spans="1:7" ht="15.75" x14ac:dyDescent="0.25">
      <c r="A389" s="34"/>
      <c r="B389" s="35"/>
      <c r="C389" s="35"/>
      <c r="D389" s="35"/>
      <c r="E389" s="35"/>
      <c r="F389" s="30"/>
      <c r="G389" s="36"/>
    </row>
    <row r="390" spans="1:7" ht="15.75" x14ac:dyDescent="0.25">
      <c r="A390" s="34"/>
      <c r="B390" s="35"/>
      <c r="C390" s="35"/>
      <c r="D390" s="35"/>
      <c r="E390" s="35"/>
      <c r="F390" s="30"/>
      <c r="G390" s="36"/>
    </row>
    <row r="391" spans="1:7" ht="15.75" x14ac:dyDescent="0.25">
      <c r="A391" s="34"/>
      <c r="B391" s="35"/>
      <c r="C391" s="35"/>
      <c r="D391" s="35"/>
      <c r="E391" s="35"/>
      <c r="F391" s="30"/>
      <c r="G391" s="36"/>
    </row>
    <row r="392" spans="1:7" ht="15.75" x14ac:dyDescent="0.25">
      <c r="A392" s="34"/>
      <c r="B392" s="35"/>
      <c r="C392" s="35"/>
      <c r="D392" s="35"/>
      <c r="E392" s="35"/>
      <c r="F392" s="30"/>
      <c r="G392" s="36"/>
    </row>
    <row r="393" spans="1:7" ht="15.75" x14ac:dyDescent="0.25">
      <c r="A393" s="34"/>
      <c r="B393" s="35"/>
      <c r="C393" s="35"/>
      <c r="D393" s="35"/>
      <c r="E393" s="35"/>
      <c r="F393" s="30"/>
      <c r="G393" s="36"/>
    </row>
    <row r="394" spans="1:7" ht="15.75" x14ac:dyDescent="0.25">
      <c r="A394" s="34"/>
      <c r="B394" s="35"/>
      <c r="C394" s="35"/>
      <c r="D394" s="35"/>
      <c r="E394" s="35"/>
      <c r="F394" s="30"/>
      <c r="G394" s="36"/>
    </row>
    <row r="395" spans="1:7" ht="15.75" x14ac:dyDescent="0.25">
      <c r="A395" s="34"/>
      <c r="B395" s="35"/>
      <c r="C395" s="35"/>
      <c r="D395" s="35"/>
      <c r="E395" s="35"/>
      <c r="F395" s="30"/>
      <c r="G395" s="36"/>
    </row>
    <row r="396" spans="1:7" ht="15.75" x14ac:dyDescent="0.25">
      <c r="A396" s="34"/>
      <c r="B396" s="35"/>
      <c r="C396" s="35"/>
      <c r="D396" s="35"/>
      <c r="E396" s="35"/>
      <c r="F396" s="30"/>
      <c r="G396" s="36"/>
    </row>
    <row r="397" spans="1:7" ht="15.75" x14ac:dyDescent="0.25">
      <c r="A397" s="34"/>
      <c r="B397" s="35"/>
      <c r="C397" s="35"/>
      <c r="D397" s="35"/>
      <c r="E397" s="35"/>
      <c r="F397" s="30"/>
      <c r="G397" s="36"/>
    </row>
    <row r="398" spans="1:7" ht="15.75" x14ac:dyDescent="0.25">
      <c r="A398" s="34"/>
      <c r="B398" s="35"/>
      <c r="C398" s="35"/>
      <c r="D398" s="35"/>
      <c r="E398" s="35"/>
      <c r="F398" s="30"/>
      <c r="G398" s="36"/>
    </row>
    <row r="399" spans="1:7" ht="15.75" x14ac:dyDescent="0.25">
      <c r="A399" s="34"/>
      <c r="B399" s="35"/>
      <c r="C399" s="35"/>
      <c r="D399" s="35"/>
      <c r="E399" s="35"/>
      <c r="F399" s="30"/>
      <c r="G399" s="36"/>
    </row>
    <row r="400" spans="1:7" ht="15.75" x14ac:dyDescent="0.25">
      <c r="A400" s="34"/>
      <c r="B400" s="35"/>
      <c r="C400" s="35"/>
      <c r="D400" s="35"/>
      <c r="E400" s="35"/>
      <c r="F400" s="30"/>
      <c r="G400" s="36"/>
    </row>
    <row r="401" spans="1:7" ht="15.75" x14ac:dyDescent="0.25">
      <c r="A401" s="34"/>
      <c r="B401" s="35"/>
      <c r="C401" s="35"/>
      <c r="D401" s="35"/>
      <c r="E401" s="35"/>
      <c r="F401" s="30"/>
      <c r="G401" s="36"/>
    </row>
    <row r="402" spans="1:7" ht="15.75" x14ac:dyDescent="0.25">
      <c r="A402" s="34"/>
      <c r="B402" s="35"/>
      <c r="C402" s="35"/>
      <c r="D402" s="35"/>
      <c r="E402" s="35"/>
      <c r="F402" s="30"/>
      <c r="G402" s="36"/>
    </row>
    <row r="403" spans="1:7" ht="15.75" x14ac:dyDescent="0.25">
      <c r="A403" s="34"/>
      <c r="B403" s="35"/>
      <c r="C403" s="35"/>
      <c r="D403" s="35"/>
      <c r="E403" s="35"/>
      <c r="F403" s="30"/>
      <c r="G403" s="36"/>
    </row>
    <row r="404" spans="1:7" ht="15.75" x14ac:dyDescent="0.25">
      <c r="A404" s="34"/>
      <c r="B404" s="35"/>
      <c r="C404" s="35"/>
      <c r="D404" s="35"/>
      <c r="E404" s="35"/>
      <c r="F404" s="30"/>
      <c r="G404" s="36"/>
    </row>
    <row r="405" spans="1:7" ht="15.75" x14ac:dyDescent="0.25">
      <c r="A405" s="34"/>
      <c r="B405" s="35"/>
      <c r="C405" s="35"/>
      <c r="D405" s="35"/>
      <c r="E405" s="35"/>
      <c r="F405" s="30"/>
      <c r="G405" s="36"/>
    </row>
    <row r="406" spans="1:7" ht="15.75" x14ac:dyDescent="0.25">
      <c r="A406" s="34"/>
      <c r="B406" s="35"/>
      <c r="C406" s="35"/>
      <c r="D406" s="35"/>
      <c r="E406" s="35"/>
      <c r="F406" s="30"/>
      <c r="G406" s="36"/>
    </row>
    <row r="407" spans="1:7" ht="15.75" x14ac:dyDescent="0.25">
      <c r="A407" s="34"/>
      <c r="B407" s="35"/>
      <c r="C407" s="35"/>
      <c r="D407" s="35"/>
      <c r="E407" s="35"/>
      <c r="F407" s="30"/>
      <c r="G407" s="36"/>
    </row>
    <row r="408" spans="1:7" ht="15.75" x14ac:dyDescent="0.25">
      <c r="A408" s="34"/>
      <c r="B408" s="35"/>
      <c r="C408" s="35"/>
      <c r="D408" s="35"/>
      <c r="E408" s="35"/>
      <c r="F408" s="30"/>
      <c r="G408" s="36"/>
    </row>
    <row r="409" spans="1:7" ht="15.75" x14ac:dyDescent="0.25">
      <c r="A409" s="34"/>
      <c r="B409" s="35"/>
      <c r="C409" s="35"/>
      <c r="D409" s="35"/>
      <c r="E409" s="35"/>
      <c r="F409" s="30"/>
      <c r="G409" s="36"/>
    </row>
    <row r="410" spans="1:7" ht="15.75" x14ac:dyDescent="0.25">
      <c r="A410" s="34"/>
      <c r="B410" s="35"/>
      <c r="C410" s="35"/>
      <c r="D410" s="35"/>
      <c r="E410" s="35"/>
      <c r="F410" s="30"/>
      <c r="G410" s="36"/>
    </row>
    <row r="411" spans="1:7" ht="15.75" x14ac:dyDescent="0.25">
      <c r="A411" s="34"/>
      <c r="B411" s="35"/>
      <c r="C411" s="35"/>
      <c r="D411" s="35"/>
      <c r="E411" s="35"/>
      <c r="F411" s="30"/>
      <c r="G411" s="36"/>
    </row>
    <row r="412" spans="1:7" ht="15.75" x14ac:dyDescent="0.25">
      <c r="A412" s="34"/>
      <c r="B412" s="35"/>
      <c r="C412" s="35"/>
      <c r="D412" s="35"/>
      <c r="E412" s="35"/>
      <c r="F412" s="30"/>
      <c r="G412" s="36"/>
    </row>
    <row r="413" spans="1:7" ht="15.75" x14ac:dyDescent="0.25">
      <c r="A413" s="34"/>
      <c r="B413" s="35"/>
      <c r="C413" s="35"/>
      <c r="D413" s="35"/>
      <c r="E413" s="35"/>
      <c r="F413" s="30"/>
      <c r="G413" s="36"/>
    </row>
    <row r="414" spans="1:7" ht="15.75" x14ac:dyDescent="0.25">
      <c r="A414" s="34"/>
      <c r="B414" s="35"/>
      <c r="C414" s="35"/>
      <c r="D414" s="35"/>
      <c r="E414" s="35"/>
      <c r="F414" s="30"/>
      <c r="G414" s="36"/>
    </row>
    <row r="415" spans="1:7" ht="15.75" x14ac:dyDescent="0.25">
      <c r="A415" s="34"/>
      <c r="B415" s="35"/>
      <c r="C415" s="35"/>
      <c r="D415" s="35"/>
      <c r="E415" s="35"/>
      <c r="F415" s="30"/>
      <c r="G415" s="36"/>
    </row>
    <row r="416" spans="1:7" ht="15.75" x14ac:dyDescent="0.25">
      <c r="A416" s="34"/>
      <c r="B416" s="35"/>
      <c r="C416" s="35"/>
      <c r="D416" s="35"/>
      <c r="E416" s="35"/>
      <c r="F416" s="30"/>
      <c r="G416" s="36"/>
    </row>
    <row r="417" spans="1:7" ht="15.75" x14ac:dyDescent="0.25">
      <c r="A417" s="34"/>
      <c r="B417" s="35"/>
      <c r="C417" s="35"/>
      <c r="D417" s="35"/>
      <c r="E417" s="35"/>
      <c r="F417" s="30"/>
      <c r="G417" s="36"/>
    </row>
    <row r="418" spans="1:7" ht="15.75" x14ac:dyDescent="0.25">
      <c r="A418" s="34"/>
      <c r="B418" s="35"/>
      <c r="C418" s="35"/>
      <c r="D418" s="35"/>
      <c r="E418" s="35"/>
      <c r="F418" s="30"/>
      <c r="G418" s="36"/>
    </row>
    <row r="419" spans="1:7" ht="15.75" x14ac:dyDescent="0.25">
      <c r="A419" s="34"/>
      <c r="B419" s="35"/>
      <c r="C419" s="35"/>
      <c r="D419" s="35"/>
      <c r="E419" s="35"/>
      <c r="F419" s="30"/>
      <c r="G419" s="36"/>
    </row>
    <row r="420" spans="1:7" ht="15.75" x14ac:dyDescent="0.25">
      <c r="A420" s="34"/>
      <c r="B420" s="35"/>
      <c r="C420" s="35"/>
      <c r="D420" s="35"/>
      <c r="E420" s="35"/>
      <c r="F420" s="30"/>
      <c r="G420" s="36"/>
    </row>
    <row r="421" spans="1:7" ht="15.75" x14ac:dyDescent="0.25">
      <c r="A421" s="34"/>
      <c r="B421" s="35"/>
      <c r="C421" s="35"/>
      <c r="D421" s="35"/>
      <c r="E421" s="35"/>
      <c r="F421" s="30"/>
      <c r="G421" s="36"/>
    </row>
    <row r="422" spans="1:7" ht="15.75" x14ac:dyDescent="0.25">
      <c r="A422" s="34"/>
      <c r="B422" s="35"/>
      <c r="C422" s="35"/>
      <c r="D422" s="35"/>
      <c r="E422" s="35"/>
      <c r="F422" s="30"/>
      <c r="G422" s="36"/>
    </row>
    <row r="423" spans="1:7" ht="15.75" x14ac:dyDescent="0.25">
      <c r="A423" s="34"/>
      <c r="B423" s="35"/>
      <c r="C423" s="35"/>
      <c r="D423" s="35"/>
      <c r="E423" s="35"/>
      <c r="F423" s="30"/>
      <c r="G423" s="36"/>
    </row>
    <row r="424" spans="1:7" ht="15.75" x14ac:dyDescent="0.25">
      <c r="A424" s="34"/>
      <c r="B424" s="35"/>
      <c r="C424" s="35"/>
      <c r="D424" s="35"/>
      <c r="E424" s="35"/>
      <c r="F424" s="30"/>
      <c r="G424" s="36"/>
    </row>
    <row r="425" spans="1:7" ht="15.75" x14ac:dyDescent="0.25">
      <c r="A425" s="34"/>
      <c r="B425" s="35"/>
      <c r="C425" s="35"/>
      <c r="D425" s="35"/>
      <c r="E425" s="35"/>
      <c r="F425" s="30"/>
      <c r="G425" s="36"/>
    </row>
    <row r="426" spans="1:7" ht="15.75" x14ac:dyDescent="0.25">
      <c r="A426" s="34"/>
      <c r="B426" s="35"/>
      <c r="C426" s="35"/>
      <c r="D426" s="35"/>
      <c r="E426" s="35"/>
      <c r="F426" s="30"/>
      <c r="G426" s="36"/>
    </row>
    <row r="427" spans="1:7" ht="15.75" x14ac:dyDescent="0.25">
      <c r="A427" s="34"/>
      <c r="B427" s="35"/>
      <c r="C427" s="35"/>
      <c r="D427" s="35"/>
      <c r="E427" s="35"/>
      <c r="F427" s="30"/>
      <c r="G427" s="36"/>
    </row>
    <row r="428" spans="1:7" ht="15.75" x14ac:dyDescent="0.25">
      <c r="A428" s="34"/>
      <c r="B428" s="35"/>
      <c r="C428" s="35"/>
      <c r="D428" s="35"/>
      <c r="E428" s="35"/>
      <c r="F428" s="30"/>
      <c r="G428" s="36"/>
    </row>
    <row r="429" spans="1:7" ht="15.75" x14ac:dyDescent="0.25">
      <c r="A429" s="34"/>
      <c r="B429" s="35"/>
      <c r="C429" s="35"/>
      <c r="D429" s="35"/>
      <c r="E429" s="35"/>
      <c r="F429" s="30"/>
      <c r="G429" s="36"/>
    </row>
    <row r="430" spans="1:7" ht="15.75" x14ac:dyDescent="0.25">
      <c r="A430" s="34"/>
      <c r="B430" s="35"/>
      <c r="C430" s="35"/>
      <c r="D430" s="35"/>
      <c r="E430" s="35"/>
      <c r="F430" s="30"/>
      <c r="G430" s="36"/>
    </row>
    <row r="431" spans="1:7" ht="15.75" x14ac:dyDescent="0.25">
      <c r="A431" s="34"/>
      <c r="B431" s="35"/>
      <c r="C431" s="35"/>
      <c r="D431" s="35"/>
      <c r="E431" s="35"/>
      <c r="F431" s="30"/>
      <c r="G431" s="36"/>
    </row>
    <row r="432" spans="1:7" ht="15.75" x14ac:dyDescent="0.25">
      <c r="A432" s="34"/>
      <c r="B432" s="35"/>
      <c r="C432" s="35"/>
      <c r="D432" s="35"/>
      <c r="E432" s="35"/>
      <c r="F432" s="30"/>
      <c r="G432" s="36"/>
    </row>
    <row r="433" spans="1:7" ht="15.75" x14ac:dyDescent="0.25">
      <c r="A433" s="34"/>
      <c r="B433" s="35"/>
      <c r="C433" s="35"/>
      <c r="D433" s="35"/>
      <c r="E433" s="35"/>
      <c r="F433" s="30"/>
      <c r="G433" s="36"/>
    </row>
    <row r="434" spans="1:7" ht="15.75" x14ac:dyDescent="0.25">
      <c r="A434" s="34"/>
      <c r="B434" s="35"/>
      <c r="C434" s="35"/>
      <c r="D434" s="35"/>
      <c r="E434" s="35"/>
      <c r="F434" s="30"/>
      <c r="G434" s="36"/>
    </row>
    <row r="435" spans="1:7" ht="15.75" x14ac:dyDescent="0.25">
      <c r="A435" s="34"/>
      <c r="B435" s="35"/>
      <c r="C435" s="35"/>
      <c r="D435" s="35"/>
      <c r="E435" s="35"/>
      <c r="F435" s="30"/>
      <c r="G435" s="36"/>
    </row>
    <row r="436" spans="1:7" ht="15.75" x14ac:dyDescent="0.25">
      <c r="A436" s="34"/>
      <c r="B436" s="35"/>
      <c r="C436" s="35"/>
      <c r="D436" s="35"/>
      <c r="E436" s="35"/>
      <c r="F436" s="30"/>
      <c r="G436" s="36"/>
    </row>
    <row r="437" spans="1:7" ht="15.75" x14ac:dyDescent="0.25">
      <c r="A437" s="34"/>
      <c r="B437" s="35"/>
      <c r="C437" s="35"/>
      <c r="D437" s="35"/>
      <c r="E437" s="35"/>
      <c r="F437" s="30"/>
      <c r="G437" s="36"/>
    </row>
    <row r="438" spans="1:7" ht="15.75" x14ac:dyDescent="0.25">
      <c r="A438" s="34"/>
      <c r="B438" s="35"/>
      <c r="C438" s="35"/>
      <c r="D438" s="35"/>
      <c r="E438" s="35"/>
      <c r="F438" s="30"/>
      <c r="G438" s="36"/>
    </row>
    <row r="439" spans="1:7" ht="15.75" x14ac:dyDescent="0.25">
      <c r="A439" s="34"/>
      <c r="B439" s="35"/>
      <c r="C439" s="35"/>
      <c r="D439" s="35"/>
      <c r="E439" s="35"/>
      <c r="F439" s="30"/>
      <c r="G439" s="36"/>
    </row>
    <row r="440" spans="1:7" ht="15.75" x14ac:dyDescent="0.25">
      <c r="A440" s="34"/>
      <c r="B440" s="35"/>
      <c r="C440" s="35"/>
      <c r="D440" s="35"/>
      <c r="E440" s="35"/>
      <c r="F440" s="30"/>
      <c r="G440" s="36"/>
    </row>
    <row r="441" spans="1:7" ht="15.75" x14ac:dyDescent="0.25">
      <c r="A441" s="34"/>
      <c r="B441" s="35"/>
      <c r="C441" s="35"/>
      <c r="D441" s="35"/>
      <c r="E441" s="35"/>
      <c r="F441" s="30"/>
      <c r="G441" s="36"/>
    </row>
    <row r="442" spans="1:7" ht="15.75" x14ac:dyDescent="0.25">
      <c r="A442" s="34"/>
      <c r="B442" s="35"/>
      <c r="C442" s="35"/>
      <c r="D442" s="35"/>
      <c r="E442" s="35"/>
      <c r="F442" s="30"/>
      <c r="G442" s="36"/>
    </row>
    <row r="443" spans="1:7" ht="15.75" x14ac:dyDescent="0.25">
      <c r="A443" s="34"/>
      <c r="B443" s="35"/>
      <c r="C443" s="35"/>
      <c r="D443" s="35"/>
      <c r="E443" s="35"/>
      <c r="F443" s="30"/>
      <c r="G443" s="36"/>
    </row>
    <row r="444" spans="1:7" ht="15.75" x14ac:dyDescent="0.25">
      <c r="A444" s="34"/>
      <c r="B444" s="35"/>
      <c r="C444" s="35"/>
      <c r="D444" s="35"/>
      <c r="E444" s="35"/>
      <c r="F444" s="30"/>
      <c r="G444" s="36"/>
    </row>
    <row r="445" spans="1:7" ht="15.75" x14ac:dyDescent="0.25">
      <c r="A445" s="34"/>
      <c r="B445" s="35"/>
      <c r="C445" s="35"/>
      <c r="D445" s="35"/>
      <c r="E445" s="35"/>
      <c r="F445" s="30"/>
      <c r="G445" s="36"/>
    </row>
    <row r="446" spans="1:7" ht="15.75" x14ac:dyDescent="0.25">
      <c r="A446" s="34"/>
      <c r="B446" s="35"/>
      <c r="C446" s="35"/>
      <c r="D446" s="35"/>
      <c r="E446" s="35"/>
      <c r="F446" s="30"/>
      <c r="G446" s="36"/>
    </row>
    <row r="447" spans="1:7" ht="15.75" x14ac:dyDescent="0.25">
      <c r="A447" s="34"/>
      <c r="B447" s="35"/>
      <c r="C447" s="35"/>
      <c r="D447" s="35"/>
      <c r="E447" s="35"/>
      <c r="F447" s="30"/>
      <c r="G447" s="36"/>
    </row>
    <row r="448" spans="1:7" ht="15.75" x14ac:dyDescent="0.25">
      <c r="A448" s="34"/>
      <c r="B448" s="35"/>
      <c r="C448" s="35"/>
      <c r="D448" s="35"/>
      <c r="E448" s="35"/>
      <c r="F448" s="30"/>
      <c r="G448" s="36"/>
    </row>
    <row r="449" spans="1:7" ht="15.75" x14ac:dyDescent="0.25">
      <c r="A449" s="34"/>
      <c r="B449" s="35"/>
      <c r="C449" s="35"/>
      <c r="D449" s="35"/>
      <c r="E449" s="35"/>
      <c r="F449" s="30"/>
      <c r="G449" s="36"/>
    </row>
    <row r="450" spans="1:7" ht="15.75" x14ac:dyDescent="0.25">
      <c r="A450" s="34"/>
      <c r="B450" s="35"/>
      <c r="C450" s="35"/>
      <c r="D450" s="35"/>
      <c r="E450" s="35"/>
      <c r="F450" s="30"/>
      <c r="G450" s="36"/>
    </row>
    <row r="451" spans="1:7" ht="15.75" x14ac:dyDescent="0.25">
      <c r="A451" s="34"/>
      <c r="B451" s="35"/>
      <c r="C451" s="35"/>
      <c r="D451" s="35"/>
      <c r="E451" s="35"/>
      <c r="F451" s="30"/>
      <c r="G451" s="36"/>
    </row>
    <row r="452" spans="1:7" ht="15.75" x14ac:dyDescent="0.25">
      <c r="A452" s="34"/>
      <c r="B452" s="35"/>
      <c r="C452" s="35"/>
      <c r="D452" s="35"/>
      <c r="E452" s="35"/>
      <c r="F452" s="30"/>
      <c r="G452" s="36"/>
    </row>
    <row r="453" spans="1:7" ht="15.75" x14ac:dyDescent="0.25">
      <c r="A453" s="34"/>
      <c r="B453" s="35"/>
      <c r="C453" s="35"/>
      <c r="D453" s="35"/>
      <c r="E453" s="35"/>
      <c r="F453" s="30"/>
      <c r="G453" s="36"/>
    </row>
    <row r="454" spans="1:7" ht="15.75" x14ac:dyDescent="0.25">
      <c r="A454" s="34"/>
      <c r="B454" s="35"/>
      <c r="C454" s="35"/>
      <c r="D454" s="35"/>
      <c r="E454" s="35"/>
      <c r="F454" s="30"/>
      <c r="G454" s="36"/>
    </row>
    <row r="455" spans="1:7" ht="15.75" x14ac:dyDescent="0.25">
      <c r="A455" s="34"/>
      <c r="B455" s="35"/>
      <c r="C455" s="35"/>
      <c r="D455" s="35"/>
      <c r="E455" s="35"/>
      <c r="F455" s="30"/>
      <c r="G455" s="36"/>
    </row>
    <row r="456" spans="1:7" ht="15.75" x14ac:dyDescent="0.25">
      <c r="A456" s="34"/>
      <c r="B456" s="35"/>
      <c r="C456" s="35"/>
      <c r="D456" s="35"/>
      <c r="E456" s="35"/>
      <c r="F456" s="30"/>
      <c r="G456" s="36"/>
    </row>
    <row r="457" spans="1:7" ht="15.75" x14ac:dyDescent="0.25">
      <c r="A457" s="34"/>
      <c r="B457" s="35"/>
      <c r="C457" s="35"/>
      <c r="D457" s="35"/>
      <c r="E457" s="35"/>
      <c r="F457" s="30"/>
      <c r="G457" s="36"/>
    </row>
    <row r="458" spans="1:7" ht="15.75" x14ac:dyDescent="0.25">
      <c r="A458" s="34"/>
      <c r="B458" s="35"/>
      <c r="C458" s="35"/>
      <c r="D458" s="35"/>
      <c r="E458" s="35"/>
      <c r="F458" s="30"/>
      <c r="G458" s="36"/>
    </row>
    <row r="459" spans="1:7" ht="15.75" x14ac:dyDescent="0.25">
      <c r="A459" s="34"/>
      <c r="B459" s="35"/>
      <c r="C459" s="35"/>
      <c r="D459" s="35"/>
      <c r="E459" s="35"/>
      <c r="F459" s="30"/>
      <c r="G459" s="36"/>
    </row>
    <row r="460" spans="1:7" ht="15.75" x14ac:dyDescent="0.25">
      <c r="A460" s="34"/>
      <c r="B460" s="35"/>
      <c r="C460" s="35"/>
      <c r="D460" s="35"/>
      <c r="E460" s="35"/>
      <c r="F460" s="30"/>
      <c r="G460" s="36"/>
    </row>
    <row r="461" spans="1:7" ht="15.75" x14ac:dyDescent="0.25">
      <c r="A461" s="34"/>
      <c r="B461" s="35"/>
      <c r="C461" s="35"/>
      <c r="D461" s="35"/>
      <c r="E461" s="35"/>
      <c r="F461" s="30"/>
      <c r="G461" s="36"/>
    </row>
    <row r="462" spans="1:7" ht="15.75" x14ac:dyDescent="0.25">
      <c r="A462" s="34"/>
      <c r="B462" s="35"/>
      <c r="C462" s="35"/>
      <c r="D462" s="35"/>
      <c r="E462" s="35"/>
      <c r="F462" s="30"/>
      <c r="G462" s="36"/>
    </row>
    <row r="463" spans="1:7" ht="15.75" x14ac:dyDescent="0.25">
      <c r="A463" s="34"/>
      <c r="B463" s="35"/>
      <c r="C463" s="35"/>
      <c r="D463" s="35"/>
      <c r="E463" s="35"/>
      <c r="F463" s="30"/>
      <c r="G463" s="36"/>
    </row>
    <row r="464" spans="1:7" ht="15.75" x14ac:dyDescent="0.25">
      <c r="A464" s="34"/>
      <c r="B464" s="35"/>
      <c r="C464" s="35"/>
      <c r="D464" s="35"/>
      <c r="E464" s="35"/>
      <c r="F464" s="30"/>
      <c r="G464" s="36"/>
    </row>
    <row r="465" spans="1:7" ht="15.75" x14ac:dyDescent="0.25">
      <c r="A465" s="34"/>
      <c r="B465" s="35"/>
      <c r="C465" s="35"/>
      <c r="D465" s="35"/>
      <c r="E465" s="35"/>
      <c r="F465" s="30"/>
      <c r="G465" s="36"/>
    </row>
    <row r="466" spans="1:7" ht="15.75" x14ac:dyDescent="0.25">
      <c r="A466" s="34"/>
      <c r="B466" s="35"/>
      <c r="C466" s="35"/>
      <c r="D466" s="35"/>
      <c r="E466" s="35"/>
      <c r="F466" s="30"/>
      <c r="G466" s="36"/>
    </row>
    <row r="467" spans="1:7" ht="15.75" x14ac:dyDescent="0.25">
      <c r="A467" s="34"/>
      <c r="B467" s="35"/>
      <c r="C467" s="35"/>
      <c r="D467" s="35"/>
      <c r="E467" s="35"/>
      <c r="F467" s="30"/>
      <c r="G467" s="36"/>
    </row>
    <row r="468" spans="1:7" ht="15.75" x14ac:dyDescent="0.25">
      <c r="A468" s="34"/>
      <c r="B468" s="35"/>
      <c r="C468" s="35"/>
      <c r="D468" s="35"/>
      <c r="E468" s="35"/>
      <c r="F468" s="30"/>
      <c r="G468" s="36"/>
    </row>
    <row r="469" spans="1:7" ht="15.75" x14ac:dyDescent="0.25">
      <c r="A469" s="34"/>
      <c r="B469" s="35"/>
      <c r="C469" s="35"/>
      <c r="D469" s="35"/>
      <c r="E469" s="35"/>
      <c r="F469" s="30"/>
      <c r="G469" s="36"/>
    </row>
    <row r="470" spans="1:7" ht="15.75" x14ac:dyDescent="0.25">
      <c r="A470" s="34"/>
      <c r="B470" s="35"/>
      <c r="C470" s="35"/>
      <c r="D470" s="35"/>
      <c r="E470" s="35"/>
      <c r="F470" s="30"/>
      <c r="G470" s="36"/>
    </row>
    <row r="471" spans="1:7" ht="15.75" x14ac:dyDescent="0.25">
      <c r="A471" s="34"/>
      <c r="B471" s="35"/>
      <c r="C471" s="35"/>
      <c r="D471" s="35"/>
      <c r="E471" s="35"/>
      <c r="F471" s="30"/>
      <c r="G471" s="36"/>
    </row>
    <row r="472" spans="1:7" ht="15.75" x14ac:dyDescent="0.25">
      <c r="A472" s="34"/>
      <c r="B472" s="35"/>
      <c r="C472" s="35"/>
      <c r="D472" s="35"/>
      <c r="E472" s="35"/>
      <c r="F472" s="30"/>
      <c r="G472" s="36"/>
    </row>
    <row r="473" spans="1:7" ht="15.75" x14ac:dyDescent="0.25">
      <c r="A473" s="34"/>
      <c r="B473" s="35"/>
      <c r="C473" s="35"/>
      <c r="D473" s="35"/>
      <c r="E473" s="35"/>
      <c r="F473" s="30"/>
      <c r="G473" s="36"/>
    </row>
    <row r="474" spans="1:7" ht="15.75" x14ac:dyDescent="0.25">
      <c r="A474" s="34"/>
      <c r="B474" s="35"/>
      <c r="C474" s="35"/>
      <c r="D474" s="35"/>
      <c r="E474" s="35"/>
      <c r="F474" s="30"/>
      <c r="G474" s="36"/>
    </row>
    <row r="475" spans="1:7" ht="15.75" x14ac:dyDescent="0.25">
      <c r="A475" s="34"/>
      <c r="B475" s="35"/>
      <c r="C475" s="35"/>
      <c r="D475" s="35"/>
      <c r="E475" s="35"/>
      <c r="F475" s="30"/>
      <c r="G475" s="36"/>
    </row>
    <row r="476" spans="1:7" ht="15.75" x14ac:dyDescent="0.25">
      <c r="A476" s="34"/>
      <c r="B476" s="35"/>
      <c r="C476" s="35"/>
      <c r="D476" s="35"/>
      <c r="E476" s="35"/>
      <c r="F476" s="30"/>
      <c r="G476" s="36"/>
    </row>
    <row r="477" spans="1:7" ht="15.75" x14ac:dyDescent="0.25">
      <c r="A477" s="34"/>
      <c r="B477" s="35"/>
      <c r="C477" s="35"/>
      <c r="D477" s="35"/>
      <c r="E477" s="35"/>
      <c r="F477" s="30"/>
      <c r="G477" s="36"/>
    </row>
    <row r="478" spans="1:7" ht="15.75" x14ac:dyDescent="0.25">
      <c r="A478" s="34"/>
      <c r="B478" s="35"/>
      <c r="C478" s="35"/>
      <c r="D478" s="35"/>
      <c r="E478" s="35"/>
      <c r="F478" s="30"/>
      <c r="G478" s="36"/>
    </row>
    <row r="479" spans="1:7" ht="15.75" x14ac:dyDescent="0.25">
      <c r="A479" s="34"/>
      <c r="B479" s="35"/>
      <c r="C479" s="35"/>
      <c r="D479" s="35"/>
      <c r="E479" s="35"/>
      <c r="F479" s="30"/>
      <c r="G479" s="36"/>
    </row>
    <row r="480" spans="1:7" ht="15.75" x14ac:dyDescent="0.25">
      <c r="A480" s="34"/>
      <c r="B480" s="35"/>
      <c r="C480" s="35"/>
      <c r="D480" s="35"/>
      <c r="E480" s="35"/>
      <c r="F480" s="30"/>
      <c r="G480" s="36"/>
    </row>
    <row r="481" spans="1:7" ht="15.75" x14ac:dyDescent="0.25">
      <c r="A481" s="34"/>
      <c r="B481" s="35"/>
      <c r="C481" s="35"/>
      <c r="D481" s="35"/>
      <c r="E481" s="35"/>
      <c r="F481" s="30"/>
      <c r="G481" s="36"/>
    </row>
    <row r="482" spans="1:7" ht="15.75" x14ac:dyDescent="0.25">
      <c r="A482" s="34"/>
      <c r="B482" s="35"/>
      <c r="C482" s="35"/>
      <c r="D482" s="35"/>
      <c r="E482" s="35"/>
      <c r="F482" s="30"/>
      <c r="G482" s="36"/>
    </row>
    <row r="483" spans="1:7" ht="15.75" x14ac:dyDescent="0.25">
      <c r="A483" s="34"/>
      <c r="B483" s="35"/>
      <c r="C483" s="35"/>
      <c r="D483" s="35"/>
      <c r="E483" s="35"/>
      <c r="F483" s="30"/>
      <c r="G483" s="36"/>
    </row>
    <row r="484" spans="1:7" ht="15.75" x14ac:dyDescent="0.25">
      <c r="A484" s="34"/>
      <c r="B484" s="35"/>
      <c r="C484" s="35"/>
      <c r="D484" s="35"/>
      <c r="E484" s="35"/>
      <c r="F484" s="30"/>
      <c r="G484" s="36"/>
    </row>
    <row r="485" spans="1:7" ht="15.75" x14ac:dyDescent="0.25">
      <c r="A485" s="34"/>
      <c r="B485" s="35"/>
      <c r="C485" s="35"/>
      <c r="D485" s="35"/>
      <c r="E485" s="35"/>
      <c r="F485" s="30"/>
      <c r="G485" s="36"/>
    </row>
    <row r="486" spans="1:7" ht="15.75" x14ac:dyDescent="0.25">
      <c r="A486" s="34"/>
      <c r="B486" s="35"/>
      <c r="C486" s="35"/>
      <c r="D486" s="35"/>
      <c r="E486" s="35"/>
      <c r="F486" s="30"/>
      <c r="G486" s="36"/>
    </row>
    <row r="487" spans="1:7" ht="15.75" x14ac:dyDescent="0.25">
      <c r="A487" s="34"/>
      <c r="B487" s="35"/>
      <c r="C487" s="35"/>
      <c r="D487" s="35"/>
      <c r="E487" s="35"/>
      <c r="F487" s="30"/>
      <c r="G487" s="36"/>
    </row>
    <row r="488" spans="1:7" ht="15.75" x14ac:dyDescent="0.25">
      <c r="A488" s="34"/>
      <c r="B488" s="35"/>
      <c r="C488" s="35"/>
      <c r="D488" s="35"/>
      <c r="E488" s="35"/>
      <c r="F488" s="30"/>
      <c r="G488" s="36"/>
    </row>
    <row r="489" spans="1:7" ht="15.75" x14ac:dyDescent="0.25">
      <c r="A489" s="34"/>
      <c r="B489" s="35"/>
      <c r="C489" s="35"/>
      <c r="D489" s="35"/>
      <c r="E489" s="35"/>
      <c r="F489" s="30"/>
      <c r="G489" s="36"/>
    </row>
    <row r="490" spans="1:7" ht="15.75" x14ac:dyDescent="0.25">
      <c r="A490" s="34"/>
      <c r="B490" s="35"/>
      <c r="C490" s="35"/>
      <c r="D490" s="35"/>
      <c r="E490" s="35"/>
      <c r="F490" s="30"/>
      <c r="G490" s="36"/>
    </row>
    <row r="491" spans="1:7" ht="15.75" x14ac:dyDescent="0.25">
      <c r="A491" s="34"/>
      <c r="B491" s="35"/>
      <c r="C491" s="35"/>
      <c r="D491" s="35"/>
      <c r="E491" s="35"/>
      <c r="F491" s="30"/>
      <c r="G491" s="36"/>
    </row>
    <row r="492" spans="1:7" ht="15.75" x14ac:dyDescent="0.25">
      <c r="A492" s="34"/>
      <c r="B492" s="35"/>
      <c r="C492" s="35"/>
      <c r="D492" s="35"/>
      <c r="E492" s="35"/>
      <c r="F492" s="30"/>
      <c r="G492" s="36"/>
    </row>
    <row r="493" spans="1:7" ht="15.75" x14ac:dyDescent="0.25">
      <c r="A493" s="34"/>
      <c r="B493" s="35"/>
      <c r="C493" s="35"/>
      <c r="D493" s="35"/>
      <c r="E493" s="35"/>
      <c r="F493" s="30"/>
      <c r="G493" s="36"/>
    </row>
    <row r="494" spans="1:7" ht="15.75" x14ac:dyDescent="0.25">
      <c r="A494" s="34"/>
      <c r="B494" s="35"/>
      <c r="C494" s="35"/>
      <c r="D494" s="35"/>
      <c r="E494" s="35"/>
      <c r="F494" s="30"/>
      <c r="G494" s="36"/>
    </row>
    <row r="495" spans="1:7" ht="15.75" x14ac:dyDescent="0.25">
      <c r="A495" s="34"/>
      <c r="B495" s="35"/>
      <c r="C495" s="35"/>
      <c r="D495" s="35"/>
      <c r="E495" s="35"/>
      <c r="F495" s="30"/>
      <c r="G495" s="36"/>
    </row>
    <row r="496" spans="1:7" ht="15.75" x14ac:dyDescent="0.25">
      <c r="A496" s="34"/>
      <c r="B496" s="35"/>
      <c r="C496" s="35"/>
      <c r="D496" s="35"/>
      <c r="E496" s="35"/>
      <c r="F496" s="30"/>
      <c r="G496" s="36"/>
    </row>
    <row r="497" spans="1:7" ht="15.75" x14ac:dyDescent="0.25">
      <c r="A497" s="34"/>
      <c r="B497" s="35"/>
      <c r="C497" s="35"/>
      <c r="D497" s="35"/>
      <c r="E497" s="35"/>
      <c r="F497" s="30"/>
      <c r="G497" s="36"/>
    </row>
    <row r="498" spans="1:7" ht="15.75" x14ac:dyDescent="0.25">
      <c r="A498" s="34"/>
      <c r="B498" s="35"/>
      <c r="C498" s="35"/>
      <c r="D498" s="35"/>
      <c r="E498" s="35"/>
      <c r="F498" s="30"/>
      <c r="G498" s="36"/>
    </row>
    <row r="499" spans="1:7" ht="15.75" x14ac:dyDescent="0.25">
      <c r="A499" s="34"/>
      <c r="B499" s="35"/>
      <c r="C499" s="35"/>
      <c r="D499" s="35"/>
      <c r="E499" s="35"/>
      <c r="F499" s="30"/>
      <c r="G499" s="36"/>
    </row>
    <row r="500" spans="1:7" ht="15.75" x14ac:dyDescent="0.25">
      <c r="A500" s="34"/>
      <c r="B500" s="35"/>
      <c r="C500" s="35"/>
      <c r="D500" s="35"/>
      <c r="E500" s="35"/>
      <c r="F500" s="30"/>
      <c r="G500" s="36"/>
    </row>
    <row r="501" spans="1:7" ht="15.75" x14ac:dyDescent="0.25">
      <c r="A501" s="34"/>
      <c r="B501" s="35"/>
      <c r="C501" s="35"/>
      <c r="D501" s="35"/>
      <c r="E501" s="35"/>
      <c r="F501" s="30"/>
      <c r="G501" s="36"/>
    </row>
    <row r="502" spans="1:7" ht="15.75" x14ac:dyDescent="0.25">
      <c r="A502" s="34"/>
      <c r="B502" s="35"/>
      <c r="C502" s="35"/>
      <c r="D502" s="35"/>
      <c r="E502" s="35"/>
      <c r="F502" s="30"/>
      <c r="G502" s="36"/>
    </row>
    <row r="503" spans="1:7" ht="15.75" x14ac:dyDescent="0.25">
      <c r="A503" s="34"/>
      <c r="B503" s="35"/>
      <c r="C503" s="35"/>
      <c r="D503" s="35"/>
      <c r="E503" s="35"/>
      <c r="F503" s="30"/>
      <c r="G503" s="36"/>
    </row>
    <row r="504" spans="1:7" ht="15.75" x14ac:dyDescent="0.25">
      <c r="A504" s="34"/>
      <c r="B504" s="35"/>
      <c r="C504" s="35"/>
      <c r="D504" s="35"/>
      <c r="E504" s="35"/>
      <c r="F504" s="30"/>
      <c r="G504" s="36"/>
    </row>
    <row r="505" spans="1:7" ht="15.75" x14ac:dyDescent="0.25">
      <c r="A505" s="34"/>
      <c r="B505" s="35"/>
      <c r="C505" s="35"/>
      <c r="D505" s="35"/>
      <c r="E505" s="35"/>
      <c r="F505" s="30"/>
      <c r="G505" s="36"/>
    </row>
    <row r="506" spans="1:7" ht="15.75" x14ac:dyDescent="0.25">
      <c r="A506" s="34"/>
      <c r="B506" s="35"/>
      <c r="C506" s="35"/>
      <c r="D506" s="35"/>
      <c r="E506" s="35"/>
      <c r="F506" s="30"/>
      <c r="G506" s="36"/>
    </row>
    <row r="507" spans="1:7" ht="15.75" x14ac:dyDescent="0.25">
      <c r="A507" s="34"/>
      <c r="B507" s="35"/>
      <c r="C507" s="35"/>
      <c r="D507" s="35"/>
      <c r="E507" s="35"/>
      <c r="F507" s="30"/>
      <c r="G507" s="36"/>
    </row>
    <row r="508" spans="1:7" ht="15.75" x14ac:dyDescent="0.25">
      <c r="A508" s="34"/>
      <c r="B508" s="35"/>
      <c r="C508" s="35"/>
      <c r="D508" s="35"/>
      <c r="E508" s="35"/>
      <c r="F508" s="30"/>
      <c r="G508" s="36"/>
    </row>
    <row r="509" spans="1:7" ht="15.75" x14ac:dyDescent="0.25">
      <c r="A509" s="34"/>
      <c r="B509" s="35"/>
      <c r="C509" s="35"/>
      <c r="D509" s="35"/>
      <c r="E509" s="35"/>
      <c r="F509" s="30"/>
      <c r="G509" s="36"/>
    </row>
    <row r="510" spans="1:7" ht="15.75" x14ac:dyDescent="0.25">
      <c r="A510" s="34"/>
      <c r="B510" s="35"/>
      <c r="C510" s="35"/>
      <c r="D510" s="35"/>
      <c r="E510" s="35"/>
      <c r="F510" s="30"/>
      <c r="G510" s="36"/>
    </row>
    <row r="511" spans="1:7" ht="15.75" x14ac:dyDescent="0.25">
      <c r="A511" s="34"/>
      <c r="B511" s="35"/>
      <c r="C511" s="35"/>
      <c r="D511" s="35"/>
      <c r="E511" s="35"/>
      <c r="F511" s="30"/>
      <c r="G511" s="36"/>
    </row>
    <row r="512" spans="1:7" ht="15.75" x14ac:dyDescent="0.25">
      <c r="A512" s="34"/>
      <c r="B512" s="35"/>
      <c r="C512" s="35"/>
      <c r="D512" s="35"/>
      <c r="E512" s="35"/>
      <c r="F512" s="30"/>
      <c r="G512" s="36"/>
    </row>
    <row r="513" spans="1:7" ht="15.75" x14ac:dyDescent="0.25">
      <c r="A513" s="34"/>
      <c r="B513" s="35"/>
      <c r="C513" s="35"/>
      <c r="D513" s="35"/>
      <c r="E513" s="35"/>
      <c r="F513" s="30"/>
      <c r="G513" s="36"/>
    </row>
    <row r="514" spans="1:7" ht="15.75" x14ac:dyDescent="0.25">
      <c r="A514" s="34"/>
      <c r="B514" s="35"/>
      <c r="C514" s="35"/>
      <c r="D514" s="35"/>
      <c r="E514" s="35"/>
      <c r="F514" s="30"/>
      <c r="G514" s="36"/>
    </row>
    <row r="515" spans="1:7" ht="15.75" x14ac:dyDescent="0.25">
      <c r="A515" s="34"/>
      <c r="B515" s="35"/>
      <c r="C515" s="35"/>
      <c r="D515" s="35"/>
      <c r="E515" s="35"/>
      <c r="F515" s="30"/>
      <c r="G515" s="36"/>
    </row>
    <row r="516" spans="1:7" ht="15.75" x14ac:dyDescent="0.25">
      <c r="A516" s="34"/>
      <c r="B516" s="35"/>
      <c r="C516" s="35"/>
      <c r="D516" s="35"/>
      <c r="E516" s="35"/>
      <c r="F516" s="30"/>
      <c r="G516" s="36"/>
    </row>
    <row r="517" spans="1:7" ht="15.75" x14ac:dyDescent="0.25">
      <c r="A517" s="34"/>
      <c r="B517" s="35"/>
      <c r="C517" s="35"/>
      <c r="D517" s="35"/>
      <c r="E517" s="35"/>
      <c r="F517" s="30"/>
      <c r="G517" s="36"/>
    </row>
    <row r="518" spans="1:7" ht="15.75" x14ac:dyDescent="0.25">
      <c r="A518" s="34"/>
      <c r="B518" s="35"/>
      <c r="C518" s="35"/>
      <c r="D518" s="35"/>
      <c r="E518" s="35"/>
      <c r="F518" s="30"/>
      <c r="G518" s="36"/>
    </row>
    <row r="519" spans="1:7" ht="15.75" x14ac:dyDescent="0.25">
      <c r="A519" s="34"/>
      <c r="B519" s="35"/>
      <c r="C519" s="35"/>
      <c r="D519" s="35"/>
      <c r="E519" s="35"/>
      <c r="F519" s="30"/>
      <c r="G519" s="36"/>
    </row>
    <row r="520" spans="1:7" ht="15.75" x14ac:dyDescent="0.25">
      <c r="A520" s="34"/>
      <c r="B520" s="35"/>
      <c r="C520" s="35"/>
      <c r="D520" s="35"/>
      <c r="E520" s="35"/>
      <c r="F520" s="30"/>
      <c r="G520" s="36"/>
    </row>
    <row r="521" spans="1:7" ht="15.75" x14ac:dyDescent="0.25">
      <c r="A521" s="34"/>
      <c r="B521" s="35"/>
      <c r="C521" s="35"/>
      <c r="D521" s="35"/>
      <c r="E521" s="35"/>
      <c r="F521" s="30"/>
      <c r="G521" s="36"/>
    </row>
    <row r="522" spans="1:7" ht="15.75" x14ac:dyDescent="0.25">
      <c r="A522" s="34"/>
      <c r="B522" s="35"/>
      <c r="C522" s="35"/>
      <c r="D522" s="35"/>
      <c r="E522" s="35"/>
      <c r="F522" s="30"/>
      <c r="G522" s="36"/>
    </row>
    <row r="523" spans="1:7" ht="15.75" x14ac:dyDescent="0.25">
      <c r="A523" s="34"/>
      <c r="B523" s="35"/>
      <c r="C523" s="35"/>
      <c r="D523" s="35"/>
      <c r="E523" s="35"/>
      <c r="F523" s="30"/>
      <c r="G523" s="36"/>
    </row>
    <row r="524" spans="1:7" ht="15.75" x14ac:dyDescent="0.25">
      <c r="A524" s="34"/>
      <c r="B524" s="35"/>
      <c r="C524" s="35"/>
      <c r="D524" s="35"/>
      <c r="E524" s="35"/>
      <c r="F524" s="30"/>
      <c r="G524" s="36"/>
    </row>
    <row r="525" spans="1:7" ht="15.75" x14ac:dyDescent="0.25">
      <c r="A525" s="34"/>
      <c r="B525" s="35"/>
      <c r="C525" s="35"/>
      <c r="D525" s="35"/>
      <c r="E525" s="35"/>
      <c r="F525" s="30"/>
      <c r="G525" s="36"/>
    </row>
    <row r="526" spans="1:7" ht="15.75" x14ac:dyDescent="0.25">
      <c r="A526" s="34"/>
      <c r="B526" s="35"/>
      <c r="C526" s="35"/>
      <c r="D526" s="35"/>
      <c r="E526" s="35"/>
      <c r="F526" s="30"/>
      <c r="G526" s="36"/>
    </row>
    <row r="527" spans="1:7" ht="15.75" x14ac:dyDescent="0.25">
      <c r="A527" s="34"/>
      <c r="B527" s="35"/>
      <c r="C527" s="35"/>
      <c r="D527" s="35"/>
      <c r="E527" s="35"/>
      <c r="F527" s="30"/>
      <c r="G527" s="36"/>
    </row>
    <row r="528" spans="1:7" ht="15.75" x14ac:dyDescent="0.25">
      <c r="A528" s="34"/>
      <c r="B528" s="35"/>
      <c r="C528" s="35"/>
      <c r="D528" s="35"/>
      <c r="E528" s="35"/>
      <c r="F528" s="30"/>
      <c r="G528" s="36"/>
    </row>
    <row r="529" spans="1:7" ht="15.75" x14ac:dyDescent="0.25">
      <c r="A529" s="34"/>
      <c r="B529" s="35"/>
      <c r="C529" s="35"/>
      <c r="D529" s="35"/>
      <c r="E529" s="35"/>
      <c r="F529" s="30"/>
      <c r="G529" s="36"/>
    </row>
    <row r="530" spans="1:7" ht="15.75" x14ac:dyDescent="0.25">
      <c r="A530" s="34"/>
      <c r="B530" s="35"/>
      <c r="C530" s="35"/>
      <c r="D530" s="35"/>
      <c r="E530" s="35"/>
      <c r="F530" s="30"/>
      <c r="G530" s="36"/>
    </row>
    <row r="531" spans="1:7" ht="15.75" x14ac:dyDescent="0.25">
      <c r="A531" s="34"/>
      <c r="B531" s="35"/>
      <c r="C531" s="35"/>
      <c r="D531" s="35"/>
      <c r="E531" s="35"/>
      <c r="F531" s="30"/>
      <c r="G531" s="36"/>
    </row>
    <row r="532" spans="1:7" ht="15.75" x14ac:dyDescent="0.25">
      <c r="A532" s="34"/>
      <c r="B532" s="35"/>
      <c r="C532" s="35"/>
      <c r="D532" s="35"/>
      <c r="E532" s="35"/>
      <c r="F532" s="30"/>
      <c r="G532" s="36"/>
    </row>
    <row r="533" spans="1:7" ht="15.75" x14ac:dyDescent="0.25">
      <c r="A533" s="34"/>
      <c r="B533" s="35"/>
      <c r="C533" s="35"/>
      <c r="D533" s="35"/>
      <c r="E533" s="35"/>
      <c r="F533" s="30"/>
      <c r="G533" s="36"/>
    </row>
    <row r="534" spans="1:7" ht="15.75" x14ac:dyDescent="0.25">
      <c r="A534" s="34"/>
      <c r="B534" s="35"/>
      <c r="C534" s="35"/>
      <c r="D534" s="35"/>
      <c r="E534" s="35"/>
      <c r="F534" s="30"/>
      <c r="G534" s="36"/>
    </row>
    <row r="535" spans="1:7" ht="15.75" x14ac:dyDescent="0.25">
      <c r="A535" s="34"/>
      <c r="B535" s="35"/>
      <c r="C535" s="35"/>
      <c r="D535" s="35"/>
      <c r="E535" s="35"/>
      <c r="F535" s="30"/>
      <c r="G535" s="36"/>
    </row>
    <row r="536" spans="1:7" ht="15.75" x14ac:dyDescent="0.25">
      <c r="A536" s="34"/>
      <c r="B536" s="35"/>
      <c r="C536" s="35"/>
      <c r="D536" s="35"/>
      <c r="E536" s="35"/>
      <c r="F536" s="30"/>
      <c r="G536" s="36"/>
    </row>
    <row r="537" spans="1:7" ht="15.75" x14ac:dyDescent="0.25">
      <c r="A537" s="34"/>
      <c r="B537" s="35"/>
      <c r="C537" s="35"/>
      <c r="D537" s="35"/>
      <c r="E537" s="35"/>
      <c r="F537" s="30"/>
      <c r="G537" s="36"/>
    </row>
    <row r="538" spans="1:7" ht="15.75" x14ac:dyDescent="0.25">
      <c r="A538" s="34"/>
      <c r="B538" s="35"/>
      <c r="C538" s="35"/>
      <c r="D538" s="35"/>
      <c r="E538" s="35"/>
      <c r="F538" s="30"/>
      <c r="G538" s="36"/>
    </row>
    <row r="539" spans="1:7" ht="15.75" x14ac:dyDescent="0.25">
      <c r="A539" s="34"/>
      <c r="B539" s="35"/>
      <c r="C539" s="35"/>
      <c r="D539" s="35"/>
      <c r="E539" s="35"/>
      <c r="F539" s="30"/>
      <c r="G539" s="36"/>
    </row>
    <row r="540" spans="1:7" ht="15.75" x14ac:dyDescent="0.25">
      <c r="A540" s="34"/>
      <c r="B540" s="35"/>
      <c r="C540" s="35"/>
      <c r="D540" s="35"/>
      <c r="E540" s="35"/>
      <c r="F540" s="30"/>
      <c r="G540" s="36"/>
    </row>
    <row r="541" spans="1:7" ht="15.75" x14ac:dyDescent="0.25">
      <c r="A541" s="34"/>
      <c r="B541" s="35"/>
      <c r="C541" s="35"/>
      <c r="D541" s="35"/>
      <c r="E541" s="35"/>
      <c r="F541" s="30"/>
      <c r="G541" s="36"/>
    </row>
    <row r="542" spans="1:7" ht="15.75" x14ac:dyDescent="0.25">
      <c r="A542" s="34"/>
      <c r="B542" s="35"/>
      <c r="C542" s="35"/>
      <c r="D542" s="35"/>
      <c r="E542" s="35"/>
      <c r="F542" s="30"/>
      <c r="G542" s="36"/>
    </row>
    <row r="543" spans="1:7" ht="15.75" x14ac:dyDescent="0.25">
      <c r="A543" s="34"/>
      <c r="B543" s="35"/>
      <c r="C543" s="35"/>
      <c r="D543" s="35"/>
      <c r="E543" s="35"/>
      <c r="F543" s="30"/>
      <c r="G543" s="36"/>
    </row>
    <row r="544" spans="1:7" ht="15.75" x14ac:dyDescent="0.25">
      <c r="A544" s="34"/>
      <c r="B544" s="35"/>
      <c r="C544" s="35"/>
      <c r="D544" s="35"/>
      <c r="E544" s="35"/>
      <c r="F544" s="30"/>
      <c r="G544" s="36"/>
    </row>
    <row r="545" spans="1:7" ht="15.75" x14ac:dyDescent="0.25">
      <c r="A545" s="34"/>
      <c r="B545" s="35"/>
      <c r="C545" s="35"/>
      <c r="D545" s="35"/>
      <c r="E545" s="35"/>
      <c r="F545" s="30"/>
      <c r="G545" s="36"/>
    </row>
    <row r="546" spans="1:7" ht="15.75" x14ac:dyDescent="0.25">
      <c r="A546" s="34"/>
      <c r="B546" s="35"/>
      <c r="C546" s="35"/>
      <c r="D546" s="35"/>
      <c r="E546" s="35"/>
      <c r="F546" s="30"/>
      <c r="G546" s="36"/>
    </row>
    <row r="547" spans="1:7" ht="15.75" x14ac:dyDescent="0.25">
      <c r="A547" s="34"/>
      <c r="B547" s="35"/>
      <c r="C547" s="35"/>
      <c r="D547" s="35"/>
      <c r="E547" s="35"/>
      <c r="F547" s="30"/>
      <c r="G547" s="36"/>
    </row>
    <row r="548" spans="1:7" ht="15.75" x14ac:dyDescent="0.25">
      <c r="A548" s="34"/>
      <c r="B548" s="35"/>
      <c r="C548" s="35"/>
      <c r="D548" s="35"/>
      <c r="E548" s="35"/>
      <c r="F548" s="30"/>
      <c r="G548" s="36"/>
    </row>
    <row r="549" spans="1:7" ht="15.75" x14ac:dyDescent="0.25">
      <c r="A549" s="34"/>
      <c r="B549" s="35"/>
      <c r="C549" s="35"/>
      <c r="D549" s="35"/>
      <c r="E549" s="35"/>
      <c r="F549" s="30"/>
      <c r="G549" s="36"/>
    </row>
    <row r="550" spans="1:7" ht="15.75" x14ac:dyDescent="0.25">
      <c r="A550" s="34"/>
      <c r="B550" s="35"/>
      <c r="C550" s="35"/>
      <c r="D550" s="35"/>
      <c r="E550" s="35"/>
      <c r="F550" s="30"/>
      <c r="G550" s="36"/>
    </row>
    <row r="551" spans="1:7" ht="15.75" x14ac:dyDescent="0.25">
      <c r="A551" s="34"/>
      <c r="B551" s="35"/>
      <c r="C551" s="35"/>
      <c r="D551" s="35"/>
      <c r="E551" s="35"/>
      <c r="F551" s="30"/>
      <c r="G551" s="36"/>
    </row>
    <row r="552" spans="1:7" ht="15.75" x14ac:dyDescent="0.25">
      <c r="A552" s="34"/>
      <c r="B552" s="35"/>
      <c r="C552" s="35"/>
      <c r="D552" s="35"/>
      <c r="E552" s="35"/>
      <c r="F552" s="30"/>
      <c r="G552" s="36"/>
    </row>
    <row r="553" spans="1:7" ht="15.75" x14ac:dyDescent="0.25">
      <c r="A553" s="34"/>
      <c r="B553" s="35"/>
      <c r="C553" s="35"/>
      <c r="D553" s="35"/>
      <c r="E553" s="35"/>
      <c r="F553" s="30"/>
      <c r="G553" s="36"/>
    </row>
    <row r="554" spans="1:7" ht="15.75" x14ac:dyDescent="0.25">
      <c r="A554" s="34"/>
      <c r="B554" s="35"/>
      <c r="C554" s="35"/>
      <c r="D554" s="35"/>
      <c r="E554" s="35"/>
      <c r="F554" s="30"/>
      <c r="G554" s="36"/>
    </row>
    <row r="555" spans="1:7" ht="15.75" x14ac:dyDescent="0.25">
      <c r="A555" s="34"/>
      <c r="B555" s="35"/>
      <c r="C555" s="35"/>
      <c r="D555" s="35"/>
      <c r="E555" s="35"/>
      <c r="F555" s="30"/>
      <c r="G555" s="36"/>
    </row>
    <row r="556" spans="1:7" ht="15.75" x14ac:dyDescent="0.25">
      <c r="A556" s="34"/>
      <c r="B556" s="35"/>
      <c r="C556" s="35"/>
      <c r="D556" s="35"/>
      <c r="E556" s="35"/>
      <c r="F556" s="30"/>
      <c r="G556" s="36"/>
    </row>
    <row r="557" spans="1:7" ht="15.75" x14ac:dyDescent="0.25">
      <c r="A557" s="34"/>
      <c r="B557" s="35"/>
      <c r="C557" s="35"/>
      <c r="D557" s="35"/>
      <c r="E557" s="35"/>
      <c r="F557" s="30"/>
      <c r="G557" s="36"/>
    </row>
    <row r="558" spans="1:7" ht="15.75" x14ac:dyDescent="0.25">
      <c r="A558" s="34"/>
      <c r="B558" s="35"/>
      <c r="C558" s="35"/>
      <c r="D558" s="35"/>
      <c r="E558" s="35"/>
      <c r="F558" s="30"/>
      <c r="G558" s="36"/>
    </row>
    <row r="559" spans="1:7" ht="15.75" x14ac:dyDescent="0.25">
      <c r="A559" s="34"/>
      <c r="B559" s="35"/>
      <c r="C559" s="35"/>
      <c r="D559" s="35"/>
      <c r="E559" s="35"/>
      <c r="F559" s="30"/>
      <c r="G559" s="36"/>
    </row>
    <row r="560" spans="1:7" ht="15.75" x14ac:dyDescent="0.25">
      <c r="A560" s="34"/>
      <c r="B560" s="35"/>
      <c r="C560" s="35"/>
      <c r="D560" s="35"/>
      <c r="E560" s="35"/>
      <c r="F560" s="30"/>
      <c r="G560" s="36"/>
    </row>
    <row r="561" spans="1:7" ht="15.75" x14ac:dyDescent="0.25">
      <c r="A561" s="34"/>
      <c r="B561" s="35"/>
      <c r="C561" s="35"/>
      <c r="D561" s="35"/>
      <c r="E561" s="35"/>
      <c r="F561" s="30"/>
      <c r="G561" s="36"/>
    </row>
    <row r="562" spans="1:7" ht="15.75" x14ac:dyDescent="0.25">
      <c r="A562" s="34"/>
      <c r="B562" s="35"/>
      <c r="C562" s="35"/>
      <c r="D562" s="35"/>
      <c r="E562" s="35"/>
      <c r="F562" s="30"/>
      <c r="G562" s="36"/>
    </row>
    <row r="563" spans="1:7" ht="15.75" x14ac:dyDescent="0.25">
      <c r="A563" s="34"/>
      <c r="B563" s="35"/>
      <c r="C563" s="35"/>
      <c r="D563" s="35"/>
      <c r="E563" s="35"/>
      <c r="F563" s="30"/>
      <c r="G563" s="36"/>
    </row>
    <row r="564" spans="1:7" ht="15.75" x14ac:dyDescent="0.25">
      <c r="A564" s="34"/>
      <c r="B564" s="35"/>
      <c r="C564" s="35"/>
      <c r="D564" s="35"/>
      <c r="E564" s="35"/>
      <c r="F564" s="30"/>
      <c r="G564" s="36"/>
    </row>
    <row r="565" spans="1:7" ht="15.75" x14ac:dyDescent="0.25">
      <c r="A565" s="34"/>
      <c r="B565" s="35"/>
      <c r="C565" s="35"/>
      <c r="D565" s="35"/>
      <c r="E565" s="35"/>
      <c r="F565" s="30"/>
      <c r="G565" s="36"/>
    </row>
    <row r="566" spans="1:7" ht="15.75" x14ac:dyDescent="0.25">
      <c r="A566" s="34"/>
      <c r="B566" s="35"/>
      <c r="C566" s="35"/>
      <c r="D566" s="35"/>
      <c r="E566" s="35"/>
      <c r="F566" s="30"/>
      <c r="G566" s="36"/>
    </row>
    <row r="567" spans="1:7" ht="15.75" x14ac:dyDescent="0.25">
      <c r="A567" s="34"/>
      <c r="B567" s="35"/>
      <c r="C567" s="35"/>
      <c r="D567" s="35"/>
      <c r="E567" s="35"/>
      <c r="F567" s="30"/>
      <c r="G567" s="36"/>
    </row>
    <row r="568" spans="1:7" ht="15.75" x14ac:dyDescent="0.25">
      <c r="A568" s="34"/>
      <c r="B568" s="35"/>
      <c r="C568" s="35"/>
      <c r="D568" s="35"/>
      <c r="E568" s="35"/>
      <c r="F568" s="30"/>
      <c r="G568" s="36"/>
    </row>
    <row r="569" spans="1:7" ht="15.75" x14ac:dyDescent="0.25">
      <c r="A569" s="34"/>
      <c r="B569" s="35"/>
      <c r="C569" s="35"/>
      <c r="D569" s="35"/>
      <c r="E569" s="35"/>
      <c r="F569" s="30"/>
      <c r="G569" s="36"/>
    </row>
    <row r="570" spans="1:7" ht="15.75" x14ac:dyDescent="0.25">
      <c r="A570" s="34"/>
      <c r="B570" s="35"/>
      <c r="C570" s="35"/>
      <c r="D570" s="35"/>
      <c r="E570" s="35"/>
      <c r="F570" s="30"/>
      <c r="G570" s="36"/>
    </row>
    <row r="571" spans="1:7" ht="15.75" x14ac:dyDescent="0.25">
      <c r="A571" s="34"/>
      <c r="B571" s="35"/>
      <c r="C571" s="35"/>
      <c r="D571" s="35"/>
      <c r="E571" s="35"/>
      <c r="F571" s="30"/>
      <c r="G571" s="36"/>
    </row>
    <row r="572" spans="1:7" ht="15.75" x14ac:dyDescent="0.25">
      <c r="A572" s="34"/>
      <c r="B572" s="35"/>
      <c r="C572" s="35"/>
      <c r="D572" s="35"/>
      <c r="E572" s="35"/>
      <c r="F572" s="30"/>
      <c r="G572" s="36"/>
    </row>
    <row r="573" spans="1:7" ht="15.75" x14ac:dyDescent="0.25">
      <c r="A573" s="34"/>
      <c r="B573" s="35"/>
      <c r="C573" s="35"/>
      <c r="D573" s="35"/>
      <c r="E573" s="35"/>
      <c r="F573" s="30"/>
      <c r="G573" s="36"/>
    </row>
    <row r="574" spans="1:7" ht="15.75" x14ac:dyDescent="0.25">
      <c r="A574" s="34"/>
      <c r="B574" s="35"/>
      <c r="C574" s="35"/>
      <c r="D574" s="35"/>
      <c r="E574" s="35"/>
      <c r="F574" s="30"/>
      <c r="G574" s="36"/>
    </row>
    <row r="575" spans="1:7" ht="15.75" x14ac:dyDescent="0.25">
      <c r="A575" s="34"/>
      <c r="B575" s="35"/>
      <c r="C575" s="35"/>
      <c r="D575" s="35"/>
      <c r="E575" s="35"/>
      <c r="F575" s="30"/>
      <c r="G575" s="36"/>
    </row>
    <row r="576" spans="1:7" ht="15.75" x14ac:dyDescent="0.25">
      <c r="A576" s="34"/>
      <c r="B576" s="35"/>
      <c r="C576" s="35"/>
      <c r="D576" s="35"/>
      <c r="E576" s="35"/>
      <c r="F576" s="30"/>
      <c r="G576" s="36"/>
    </row>
    <row r="577" spans="1:7" ht="15.75" x14ac:dyDescent="0.25">
      <c r="A577" s="34"/>
      <c r="B577" s="35"/>
      <c r="C577" s="35"/>
      <c r="D577" s="35"/>
      <c r="E577" s="35"/>
      <c r="F577" s="30"/>
      <c r="G577" s="36"/>
    </row>
    <row r="578" spans="1:7" ht="15.75" x14ac:dyDescent="0.25">
      <c r="A578" s="34"/>
      <c r="B578" s="35"/>
      <c r="C578" s="35"/>
      <c r="D578" s="35"/>
      <c r="E578" s="35"/>
      <c r="F578" s="30"/>
      <c r="G578" s="36"/>
    </row>
    <row r="579" spans="1:7" ht="15.75" x14ac:dyDescent="0.25">
      <c r="A579" s="34"/>
      <c r="B579" s="35"/>
      <c r="C579" s="35"/>
      <c r="D579" s="35"/>
      <c r="E579" s="35"/>
      <c r="F579" s="30"/>
      <c r="G579" s="36"/>
    </row>
    <row r="580" spans="1:7" ht="15.75" x14ac:dyDescent="0.25">
      <c r="A580" s="34"/>
      <c r="B580" s="35"/>
      <c r="C580" s="35"/>
      <c r="D580" s="35"/>
      <c r="E580" s="35"/>
      <c r="F580" s="30"/>
      <c r="G580" s="36"/>
    </row>
    <row r="581" spans="1:7" ht="15.75" x14ac:dyDescent="0.25">
      <c r="A581" s="34"/>
      <c r="B581" s="35"/>
      <c r="C581" s="35"/>
      <c r="D581" s="35"/>
      <c r="E581" s="35"/>
      <c r="F581" s="30"/>
      <c r="G581" s="36"/>
    </row>
    <row r="582" spans="1:7" ht="15.75" x14ac:dyDescent="0.25">
      <c r="A582" s="34"/>
      <c r="B582" s="35"/>
      <c r="C582" s="35"/>
      <c r="D582" s="35"/>
      <c r="E582" s="35"/>
      <c r="F582" s="30"/>
      <c r="G582" s="36"/>
    </row>
    <row r="583" spans="1:7" ht="15.75" x14ac:dyDescent="0.25">
      <c r="A583" s="34"/>
      <c r="B583" s="35"/>
      <c r="C583" s="35"/>
      <c r="D583" s="35"/>
      <c r="E583" s="35"/>
      <c r="F583" s="30"/>
      <c r="G583" s="36"/>
    </row>
    <row r="584" spans="1:7" ht="15.75" x14ac:dyDescent="0.25">
      <c r="A584" s="34"/>
      <c r="B584" s="35"/>
      <c r="C584" s="35"/>
      <c r="D584" s="35"/>
      <c r="E584" s="35"/>
      <c r="F584" s="30"/>
      <c r="G584" s="36"/>
    </row>
    <row r="585" spans="1:7" ht="15.75" x14ac:dyDescent="0.25">
      <c r="A585" s="34"/>
      <c r="B585" s="35"/>
      <c r="C585" s="35"/>
      <c r="D585" s="35"/>
      <c r="E585" s="35"/>
      <c r="F585" s="30"/>
      <c r="G585" s="36"/>
    </row>
    <row r="586" spans="1:7" ht="15.75" x14ac:dyDescent="0.25">
      <c r="A586" s="34"/>
      <c r="B586" s="35"/>
      <c r="C586" s="35"/>
      <c r="D586" s="35"/>
      <c r="E586" s="35"/>
      <c r="F586" s="30"/>
      <c r="G586" s="36"/>
    </row>
    <row r="587" spans="1:7" ht="15.75" x14ac:dyDescent="0.25">
      <c r="A587" s="34"/>
      <c r="B587" s="35"/>
      <c r="C587" s="35"/>
      <c r="D587" s="35"/>
      <c r="E587" s="35"/>
      <c r="F587" s="30"/>
      <c r="G587" s="36"/>
    </row>
    <row r="588" spans="1:7" ht="15.75" x14ac:dyDescent="0.25">
      <c r="A588" s="34"/>
      <c r="B588" s="35"/>
      <c r="C588" s="35"/>
      <c r="D588" s="35"/>
      <c r="E588" s="35"/>
      <c r="F588" s="30"/>
      <c r="G588" s="36"/>
    </row>
    <row r="589" spans="1:7" ht="15.75" x14ac:dyDescent="0.25">
      <c r="A589" s="34"/>
      <c r="B589" s="35"/>
      <c r="C589" s="35"/>
      <c r="D589" s="35"/>
      <c r="E589" s="35"/>
      <c r="F589" s="30"/>
      <c r="G589" s="36"/>
    </row>
    <row r="590" spans="1:7" ht="15.75" x14ac:dyDescent="0.25">
      <c r="A590" s="34"/>
      <c r="B590" s="35"/>
      <c r="C590" s="35"/>
      <c r="D590" s="35"/>
      <c r="E590" s="35"/>
      <c r="F590" s="30"/>
      <c r="G590" s="36"/>
    </row>
    <row r="591" spans="1:7" ht="15.75" x14ac:dyDescent="0.25">
      <c r="A591" s="34"/>
      <c r="B591" s="35"/>
      <c r="C591" s="35"/>
      <c r="D591" s="35"/>
      <c r="E591" s="35"/>
      <c r="F591" s="30"/>
      <c r="G591" s="36"/>
    </row>
    <row r="592" spans="1:7" ht="15.75" x14ac:dyDescent="0.25">
      <c r="A592" s="34"/>
      <c r="B592" s="35"/>
      <c r="C592" s="35"/>
      <c r="D592" s="35"/>
      <c r="E592" s="35"/>
      <c r="F592" s="30"/>
      <c r="G592" s="36"/>
    </row>
    <row r="593" spans="1:7" ht="15.75" x14ac:dyDescent="0.25">
      <c r="A593" s="34"/>
      <c r="B593" s="35"/>
      <c r="C593" s="35"/>
      <c r="D593" s="35"/>
      <c r="E593" s="35"/>
      <c r="F593" s="30"/>
      <c r="G593" s="36"/>
    </row>
    <row r="594" spans="1:7" ht="15.75" x14ac:dyDescent="0.25">
      <c r="A594" s="34"/>
      <c r="B594" s="35"/>
      <c r="C594" s="35"/>
      <c r="D594" s="35"/>
      <c r="E594" s="35"/>
      <c r="F594" s="30"/>
      <c r="G594" s="36"/>
    </row>
    <row r="595" spans="1:7" ht="15.75" x14ac:dyDescent="0.25">
      <c r="A595" s="34"/>
      <c r="B595" s="35"/>
      <c r="C595" s="35"/>
      <c r="D595" s="35"/>
      <c r="E595" s="35"/>
      <c r="F595" s="30"/>
      <c r="G595" s="36"/>
    </row>
    <row r="596" spans="1:7" ht="15.75" x14ac:dyDescent="0.25">
      <c r="A596" s="34"/>
      <c r="B596" s="35"/>
      <c r="C596" s="35"/>
      <c r="D596" s="35"/>
      <c r="E596" s="35"/>
      <c r="F596" s="30"/>
      <c r="G596" s="36"/>
    </row>
    <row r="597" spans="1:7" ht="15.75" x14ac:dyDescent="0.25">
      <c r="A597" s="34"/>
      <c r="B597" s="35"/>
      <c r="C597" s="35"/>
      <c r="D597" s="35"/>
      <c r="E597" s="35"/>
      <c r="F597" s="30"/>
      <c r="G597" s="36"/>
    </row>
    <row r="598" spans="1:7" ht="15.75" x14ac:dyDescent="0.25">
      <c r="A598" s="34"/>
      <c r="B598" s="35"/>
      <c r="C598" s="35"/>
      <c r="D598" s="35"/>
      <c r="E598" s="35"/>
      <c r="F598" s="30"/>
      <c r="G598" s="36"/>
    </row>
    <row r="599" spans="1:7" ht="15.75" x14ac:dyDescent="0.25">
      <c r="A599" s="34"/>
      <c r="B599" s="35"/>
      <c r="C599" s="35"/>
      <c r="D599" s="35"/>
      <c r="E599" s="35"/>
      <c r="F599" s="30"/>
      <c r="G599" s="36"/>
    </row>
    <row r="600" spans="1:7" ht="15.75" x14ac:dyDescent="0.25">
      <c r="A600" s="34"/>
      <c r="B600" s="35"/>
      <c r="C600" s="35"/>
      <c r="D600" s="35"/>
      <c r="E600" s="35"/>
      <c r="F600" s="30"/>
      <c r="G600" s="36"/>
    </row>
    <row r="601" spans="1:7" ht="15.75" x14ac:dyDescent="0.25">
      <c r="A601" s="34"/>
      <c r="B601" s="35"/>
      <c r="C601" s="35"/>
      <c r="D601" s="35"/>
      <c r="E601" s="35"/>
      <c r="F601" s="30"/>
      <c r="G601" s="36"/>
    </row>
    <row r="602" spans="1:7" ht="15.75" x14ac:dyDescent="0.25">
      <c r="A602" s="34"/>
      <c r="B602" s="35"/>
      <c r="C602" s="35"/>
      <c r="D602" s="35"/>
      <c r="E602" s="35"/>
      <c r="F602" s="30"/>
      <c r="G602" s="36"/>
    </row>
    <row r="603" spans="1:7" ht="15.75" x14ac:dyDescent="0.25">
      <c r="A603" s="34"/>
      <c r="B603" s="35"/>
      <c r="C603" s="35"/>
      <c r="D603" s="35"/>
      <c r="E603" s="35"/>
      <c r="F603" s="30"/>
      <c r="G603" s="36"/>
    </row>
    <row r="604" spans="1:7" ht="15.75" x14ac:dyDescent="0.25">
      <c r="A604" s="34"/>
      <c r="B604" s="35"/>
      <c r="C604" s="35"/>
      <c r="D604" s="35"/>
      <c r="E604" s="35"/>
      <c r="F604" s="30"/>
      <c r="G604" s="36"/>
    </row>
    <row r="605" spans="1:7" ht="15.75" x14ac:dyDescent="0.25">
      <c r="A605" s="34"/>
      <c r="B605" s="35"/>
      <c r="C605" s="35"/>
      <c r="D605" s="35"/>
      <c r="E605" s="35"/>
      <c r="F605" s="30"/>
      <c r="G605" s="36"/>
    </row>
    <row r="606" spans="1:7" ht="15.75" x14ac:dyDescent="0.25">
      <c r="A606" s="34"/>
      <c r="B606" s="35"/>
      <c r="C606" s="35"/>
      <c r="D606" s="35"/>
      <c r="E606" s="35"/>
      <c r="F606" s="30"/>
      <c r="G606" s="36"/>
    </row>
    <row r="607" spans="1:7" ht="15.75" x14ac:dyDescent="0.25">
      <c r="A607" s="34"/>
      <c r="B607" s="35"/>
      <c r="C607" s="35"/>
      <c r="D607" s="35"/>
      <c r="E607" s="35"/>
      <c r="F607" s="30"/>
      <c r="G607" s="36"/>
    </row>
    <row r="608" spans="1:7" ht="15.75" x14ac:dyDescent="0.25">
      <c r="A608" s="34"/>
      <c r="B608" s="35"/>
      <c r="C608" s="35"/>
      <c r="D608" s="35"/>
      <c r="E608" s="35"/>
      <c r="F608" s="30"/>
      <c r="G608" s="36"/>
    </row>
    <row r="609" spans="1:7" ht="15.75" x14ac:dyDescent="0.25">
      <c r="A609" s="34"/>
      <c r="B609" s="35"/>
      <c r="C609" s="35"/>
      <c r="D609" s="35"/>
      <c r="E609" s="35"/>
      <c r="F609" s="30"/>
      <c r="G609" s="36"/>
    </row>
    <row r="610" spans="1:7" ht="15.75" x14ac:dyDescent="0.25">
      <c r="A610" s="34"/>
      <c r="B610" s="35"/>
      <c r="C610" s="35"/>
      <c r="D610" s="35"/>
      <c r="E610" s="35"/>
      <c r="F610" s="30"/>
      <c r="G610" s="36"/>
    </row>
    <row r="611" spans="1:7" ht="15.75" x14ac:dyDescent="0.25">
      <c r="A611" s="34"/>
      <c r="B611" s="35"/>
      <c r="C611" s="35"/>
      <c r="D611" s="35"/>
      <c r="E611" s="35"/>
      <c r="F611" s="30"/>
      <c r="G611" s="36"/>
    </row>
    <row r="612" spans="1:7" ht="15.75" x14ac:dyDescent="0.25">
      <c r="A612" s="34"/>
      <c r="B612" s="35"/>
      <c r="C612" s="35"/>
      <c r="D612" s="35"/>
      <c r="E612" s="35"/>
      <c r="F612" s="30"/>
      <c r="G612" s="36"/>
    </row>
    <row r="613" spans="1:7" ht="15.75" x14ac:dyDescent="0.25">
      <c r="A613" s="34"/>
      <c r="B613" s="35"/>
      <c r="C613" s="35"/>
      <c r="D613" s="35"/>
      <c r="E613" s="35"/>
      <c r="F613" s="30"/>
      <c r="G613" s="36"/>
    </row>
    <row r="614" spans="1:7" ht="15.75" x14ac:dyDescent="0.25">
      <c r="A614" s="34"/>
      <c r="B614" s="35"/>
      <c r="C614" s="35"/>
      <c r="D614" s="35"/>
      <c r="E614" s="35"/>
      <c r="F614" s="30"/>
      <c r="G614" s="36"/>
    </row>
    <row r="615" spans="1:7" ht="15.75" x14ac:dyDescent="0.25">
      <c r="A615" s="34"/>
      <c r="B615" s="35"/>
      <c r="C615" s="35"/>
      <c r="D615" s="35"/>
      <c r="E615" s="35"/>
      <c r="F615" s="30"/>
      <c r="G615" s="36"/>
    </row>
    <row r="616" spans="1:7" ht="15.75" x14ac:dyDescent="0.25">
      <c r="A616" s="34"/>
      <c r="B616" s="35"/>
      <c r="C616" s="35"/>
      <c r="D616" s="35"/>
      <c r="E616" s="35"/>
      <c r="F616" s="30"/>
      <c r="G616" s="36"/>
    </row>
    <row r="617" spans="1:7" ht="15.75" x14ac:dyDescent="0.25">
      <c r="A617" s="34"/>
      <c r="B617" s="35"/>
      <c r="C617" s="35"/>
      <c r="D617" s="35"/>
      <c r="E617" s="35"/>
      <c r="F617" s="30"/>
      <c r="G617" s="36"/>
    </row>
    <row r="618" spans="1:7" ht="15.75" x14ac:dyDescent="0.25">
      <c r="A618" s="34"/>
      <c r="B618" s="35"/>
      <c r="C618" s="35"/>
      <c r="D618" s="35"/>
      <c r="E618" s="35"/>
      <c r="F618" s="30"/>
      <c r="G618" s="36"/>
    </row>
    <row r="619" spans="1:7" ht="15.75" x14ac:dyDescent="0.25">
      <c r="A619" s="34"/>
      <c r="B619" s="35"/>
      <c r="C619" s="35"/>
      <c r="D619" s="35"/>
      <c r="E619" s="35"/>
      <c r="F619" s="30"/>
      <c r="G619" s="36"/>
    </row>
    <row r="620" spans="1:7" ht="15.75" x14ac:dyDescent="0.25">
      <c r="A620" s="34"/>
      <c r="B620" s="35"/>
      <c r="C620" s="35"/>
      <c r="D620" s="35"/>
      <c r="E620" s="35"/>
      <c r="F620" s="30"/>
      <c r="G620" s="36"/>
    </row>
    <row r="621" spans="1:7" ht="15.75" x14ac:dyDescent="0.25">
      <c r="A621" s="34"/>
      <c r="B621" s="35"/>
      <c r="C621" s="35"/>
      <c r="D621" s="35"/>
      <c r="E621" s="35"/>
      <c r="F621" s="30"/>
      <c r="G621" s="36"/>
    </row>
    <row r="622" spans="1:7" ht="15.75" x14ac:dyDescent="0.25">
      <c r="A622" s="34"/>
      <c r="B622" s="35"/>
      <c r="C622" s="35"/>
      <c r="D622" s="35"/>
      <c r="E622" s="35"/>
      <c r="F622" s="30"/>
      <c r="G622" s="36"/>
    </row>
    <row r="623" spans="1:7" ht="15.75" x14ac:dyDescent="0.25">
      <c r="A623" s="34"/>
      <c r="B623" s="35"/>
      <c r="C623" s="35"/>
      <c r="D623" s="35"/>
      <c r="E623" s="35"/>
      <c r="F623" s="30"/>
      <c r="G623" s="36"/>
    </row>
    <row r="624" spans="1:7" ht="15.75" x14ac:dyDescent="0.25">
      <c r="A624" s="34"/>
      <c r="B624" s="35"/>
      <c r="C624" s="35"/>
      <c r="D624" s="35"/>
      <c r="E624" s="35"/>
      <c r="F624" s="30"/>
      <c r="G624" s="36"/>
    </row>
    <row r="625" spans="1:7" ht="15.75" x14ac:dyDescent="0.25">
      <c r="A625" s="34"/>
      <c r="B625" s="35"/>
      <c r="C625" s="35"/>
      <c r="D625" s="35"/>
      <c r="E625" s="35"/>
      <c r="F625" s="30"/>
      <c r="G625" s="36"/>
    </row>
    <row r="626" spans="1:7" ht="15.75" x14ac:dyDescent="0.25">
      <c r="A626" s="34"/>
      <c r="B626" s="35"/>
      <c r="C626" s="35"/>
      <c r="D626" s="35"/>
      <c r="E626" s="35"/>
      <c r="F626" s="30"/>
      <c r="G626" s="36"/>
    </row>
    <row r="627" spans="1:7" ht="15.75" x14ac:dyDescent="0.25">
      <c r="A627" s="34"/>
      <c r="B627" s="35"/>
      <c r="C627" s="35"/>
      <c r="D627" s="35"/>
      <c r="E627" s="35"/>
      <c r="F627" s="30"/>
      <c r="G627" s="36"/>
    </row>
    <row r="628" spans="1:7" ht="15.75" x14ac:dyDescent="0.25">
      <c r="A628" s="34"/>
      <c r="B628" s="35"/>
      <c r="C628" s="35"/>
      <c r="D628" s="35"/>
      <c r="E628" s="35"/>
      <c r="F628" s="30"/>
      <c r="G628" s="36"/>
    </row>
    <row r="629" spans="1:7" ht="15.75" x14ac:dyDescent="0.25">
      <c r="A629" s="34"/>
      <c r="B629" s="35"/>
      <c r="C629" s="35"/>
      <c r="D629" s="35"/>
      <c r="E629" s="35"/>
      <c r="F629" s="30"/>
      <c r="G629" s="36"/>
    </row>
    <row r="630" spans="1:7" ht="15.75" x14ac:dyDescent="0.25">
      <c r="A630" s="34"/>
      <c r="B630" s="35"/>
      <c r="C630" s="35"/>
      <c r="D630" s="35"/>
      <c r="E630" s="35"/>
      <c r="F630" s="30"/>
      <c r="G630" s="36"/>
    </row>
    <row r="631" spans="1:7" ht="15.75" x14ac:dyDescent="0.25">
      <c r="A631" s="34"/>
      <c r="B631" s="35"/>
      <c r="C631" s="35"/>
      <c r="D631" s="35"/>
      <c r="E631" s="35"/>
      <c r="F631" s="30"/>
      <c r="G631" s="36"/>
    </row>
    <row r="632" spans="1:7" ht="15.75" x14ac:dyDescent="0.25">
      <c r="A632" s="34"/>
      <c r="B632" s="35"/>
      <c r="C632" s="35"/>
      <c r="D632" s="35"/>
      <c r="E632" s="35"/>
      <c r="F632" s="30"/>
      <c r="G632" s="36"/>
    </row>
    <row r="633" spans="1:7" ht="15.75" x14ac:dyDescent="0.25">
      <c r="A633" s="34"/>
      <c r="B633" s="35"/>
      <c r="C633" s="35"/>
      <c r="D633" s="35"/>
      <c r="E633" s="35"/>
      <c r="F633" s="30"/>
      <c r="G633" s="36"/>
    </row>
    <row r="634" spans="1:7" ht="15.75" x14ac:dyDescent="0.25">
      <c r="A634" s="34"/>
      <c r="B634" s="35"/>
      <c r="C634" s="35"/>
      <c r="D634" s="35"/>
      <c r="E634" s="35"/>
      <c r="F634" s="30"/>
      <c r="G634" s="36"/>
    </row>
    <row r="635" spans="1:7" ht="15.75" x14ac:dyDescent="0.25">
      <c r="A635" s="34"/>
      <c r="B635" s="35"/>
      <c r="C635" s="35"/>
      <c r="D635" s="35"/>
      <c r="E635" s="35"/>
      <c r="F635" s="30"/>
      <c r="G635" s="36"/>
    </row>
    <row r="636" spans="1:7" ht="15.75" x14ac:dyDescent="0.25">
      <c r="A636" s="34"/>
      <c r="B636" s="35"/>
      <c r="C636" s="35"/>
      <c r="D636" s="35"/>
      <c r="E636" s="35"/>
      <c r="F636" s="30"/>
      <c r="G636" s="36"/>
    </row>
    <row r="637" spans="1:7" ht="15.75" x14ac:dyDescent="0.25">
      <c r="A637" s="34"/>
      <c r="B637" s="35"/>
      <c r="C637" s="35"/>
      <c r="D637" s="35"/>
      <c r="E637" s="35"/>
      <c r="F637" s="30"/>
      <c r="G637" s="36"/>
    </row>
    <row r="638" spans="1:7" ht="15.75" x14ac:dyDescent="0.25">
      <c r="A638" s="34"/>
      <c r="B638" s="35"/>
      <c r="C638" s="35"/>
      <c r="D638" s="35"/>
      <c r="E638" s="35"/>
      <c r="F638" s="30"/>
      <c r="G638" s="36"/>
    </row>
    <row r="639" spans="1:7" ht="15.75" x14ac:dyDescent="0.25">
      <c r="A639" s="34"/>
      <c r="B639" s="35"/>
      <c r="C639" s="35"/>
      <c r="D639" s="35"/>
      <c r="E639" s="35"/>
      <c r="F639" s="30"/>
      <c r="G639" s="36"/>
    </row>
    <row r="640" spans="1:7" ht="15.75" x14ac:dyDescent="0.25">
      <c r="A640" s="34"/>
      <c r="B640" s="35"/>
      <c r="C640" s="35"/>
      <c r="D640" s="35"/>
      <c r="E640" s="35"/>
      <c r="F640" s="30"/>
      <c r="G640" s="36"/>
    </row>
    <row r="641" spans="1:7" ht="15.75" x14ac:dyDescent="0.25">
      <c r="A641" s="34"/>
      <c r="B641" s="35"/>
      <c r="C641" s="35"/>
      <c r="D641" s="35"/>
      <c r="E641" s="35"/>
      <c r="F641" s="30"/>
      <c r="G641" s="36"/>
    </row>
    <row r="642" spans="1:7" ht="15.75" x14ac:dyDescent="0.25">
      <c r="A642" s="34"/>
      <c r="B642" s="35"/>
      <c r="C642" s="35"/>
      <c r="D642" s="35"/>
      <c r="E642" s="35"/>
      <c r="F642" s="30"/>
      <c r="G642" s="36"/>
    </row>
    <row r="643" spans="1:7" ht="15.75" x14ac:dyDescent="0.25">
      <c r="A643" s="34"/>
      <c r="B643" s="35"/>
      <c r="C643" s="35"/>
      <c r="D643" s="35"/>
      <c r="E643" s="35"/>
      <c r="F643" s="30"/>
      <c r="G643" s="36"/>
    </row>
    <row r="644" spans="1:7" ht="15.75" x14ac:dyDescent="0.25">
      <c r="A644" s="34"/>
      <c r="B644" s="35"/>
      <c r="C644" s="35"/>
      <c r="D644" s="35"/>
      <c r="E644" s="35"/>
      <c r="F644" s="30"/>
      <c r="G644" s="36"/>
    </row>
    <row r="645" spans="1:7" ht="15.75" x14ac:dyDescent="0.25">
      <c r="A645" s="34"/>
      <c r="B645" s="35"/>
      <c r="C645" s="35"/>
      <c r="D645" s="35"/>
      <c r="E645" s="35"/>
      <c r="F645" s="30"/>
      <c r="G645" s="36"/>
    </row>
    <row r="646" spans="1:7" ht="15.75" x14ac:dyDescent="0.25">
      <c r="A646" s="34"/>
      <c r="B646" s="35"/>
      <c r="C646" s="35"/>
      <c r="D646" s="35"/>
      <c r="E646" s="35"/>
      <c r="F646" s="30"/>
      <c r="G646" s="36"/>
    </row>
    <row r="647" spans="1:7" ht="15.75" x14ac:dyDescent="0.25">
      <c r="A647" s="34"/>
      <c r="B647" s="35"/>
      <c r="C647" s="35"/>
      <c r="D647" s="35"/>
      <c r="E647" s="35"/>
      <c r="F647" s="30"/>
      <c r="G647" s="36"/>
    </row>
    <row r="648" spans="1:7" ht="15.75" x14ac:dyDescent="0.25">
      <c r="A648" s="34"/>
      <c r="B648" s="35"/>
      <c r="C648" s="35"/>
      <c r="D648" s="35"/>
      <c r="E648" s="35"/>
      <c r="F648" s="30"/>
      <c r="G648" s="36"/>
    </row>
    <row r="649" spans="1:7" ht="15.75" x14ac:dyDescent="0.25">
      <c r="A649" s="34"/>
      <c r="B649" s="35"/>
      <c r="C649" s="35"/>
      <c r="D649" s="35"/>
      <c r="E649" s="35"/>
      <c r="F649" s="30"/>
      <c r="G649" s="36"/>
    </row>
    <row r="650" spans="1:7" ht="15.75" x14ac:dyDescent="0.25">
      <c r="A650" s="34"/>
      <c r="B650" s="35"/>
      <c r="C650" s="35"/>
      <c r="D650" s="35"/>
      <c r="E650" s="35"/>
      <c r="F650" s="30"/>
      <c r="G650" s="36"/>
    </row>
    <row r="651" spans="1:7" ht="15.75" x14ac:dyDescent="0.25">
      <c r="A651" s="34"/>
      <c r="B651" s="35"/>
      <c r="C651" s="35"/>
      <c r="D651" s="35"/>
      <c r="E651" s="35"/>
      <c r="F651" s="30"/>
      <c r="G651" s="36"/>
    </row>
    <row r="652" spans="1:7" ht="15.75" x14ac:dyDescent="0.25">
      <c r="A652" s="34"/>
      <c r="B652" s="35"/>
      <c r="C652" s="35"/>
      <c r="D652" s="35"/>
      <c r="E652" s="35"/>
      <c r="F652" s="30"/>
      <c r="G652" s="36"/>
    </row>
    <row r="653" spans="1:7" ht="15.75" x14ac:dyDescent="0.25">
      <c r="A653" s="34"/>
      <c r="B653" s="35"/>
      <c r="C653" s="35"/>
      <c r="D653" s="35"/>
      <c r="E653" s="35"/>
      <c r="F653" s="30"/>
      <c r="G653" s="36"/>
    </row>
    <row r="654" spans="1:7" ht="15.75" x14ac:dyDescent="0.25">
      <c r="A654" s="34"/>
      <c r="B654" s="35"/>
      <c r="C654" s="35"/>
      <c r="D654" s="35"/>
      <c r="E654" s="35"/>
      <c r="F654" s="30"/>
      <c r="G654" s="36"/>
    </row>
    <row r="655" spans="1:7" ht="15.75" x14ac:dyDescent="0.25">
      <c r="A655" s="34"/>
      <c r="B655" s="35"/>
      <c r="C655" s="35"/>
      <c r="D655" s="35"/>
      <c r="E655" s="35"/>
      <c r="F655" s="30"/>
      <c r="G655" s="36"/>
    </row>
    <row r="656" spans="1:7" ht="15.75" x14ac:dyDescent="0.25">
      <c r="A656" s="34"/>
      <c r="B656" s="35"/>
      <c r="C656" s="35"/>
      <c r="D656" s="35"/>
      <c r="E656" s="35"/>
      <c r="F656" s="30"/>
      <c r="G656" s="36"/>
    </row>
    <row r="657" spans="1:7" ht="15.75" x14ac:dyDescent="0.25">
      <c r="A657" s="34"/>
      <c r="B657" s="35"/>
      <c r="C657" s="35"/>
      <c r="D657" s="35"/>
      <c r="E657" s="35"/>
      <c r="F657" s="30"/>
      <c r="G657" s="36"/>
    </row>
    <row r="658" spans="1:7" ht="15.75" x14ac:dyDescent="0.25">
      <c r="A658" s="34"/>
      <c r="B658" s="35"/>
      <c r="C658" s="35"/>
      <c r="D658" s="35"/>
      <c r="E658" s="35"/>
      <c r="F658" s="30"/>
      <c r="G658" s="36"/>
    </row>
    <row r="659" spans="1:7" ht="15.75" x14ac:dyDescent="0.25">
      <c r="A659" s="34"/>
      <c r="B659" s="35"/>
      <c r="C659" s="35"/>
      <c r="D659" s="35"/>
      <c r="E659" s="35"/>
      <c r="F659" s="30"/>
      <c r="G659" s="36"/>
    </row>
    <row r="660" spans="1:7" ht="15.75" x14ac:dyDescent="0.25">
      <c r="A660" s="34"/>
      <c r="B660" s="35"/>
      <c r="C660" s="35"/>
      <c r="D660" s="35"/>
      <c r="E660" s="35"/>
      <c r="F660" s="30"/>
      <c r="G660" s="36"/>
    </row>
    <row r="661" spans="1:7" ht="15.75" x14ac:dyDescent="0.25">
      <c r="A661" s="34"/>
      <c r="B661" s="35"/>
      <c r="C661" s="35"/>
      <c r="D661" s="35"/>
      <c r="E661" s="35"/>
      <c r="F661" s="30"/>
      <c r="G661" s="36"/>
    </row>
    <row r="662" spans="1:7" ht="15.75" x14ac:dyDescent="0.25">
      <c r="A662" s="34"/>
      <c r="B662" s="35"/>
      <c r="C662" s="35"/>
      <c r="D662" s="35"/>
      <c r="E662" s="35"/>
      <c r="F662" s="30"/>
      <c r="G662" s="36"/>
    </row>
    <row r="663" spans="1:7" ht="15.75" x14ac:dyDescent="0.25">
      <c r="A663" s="34"/>
      <c r="B663" s="35"/>
      <c r="C663" s="35"/>
      <c r="D663" s="35"/>
      <c r="E663" s="35"/>
      <c r="F663" s="30"/>
      <c r="G663" s="36"/>
    </row>
    <row r="664" spans="1:7" ht="15.75" x14ac:dyDescent="0.25">
      <c r="A664" s="34"/>
      <c r="B664" s="35"/>
      <c r="C664" s="35"/>
      <c r="D664" s="35"/>
      <c r="E664" s="35"/>
      <c r="F664" s="30"/>
      <c r="G664" s="36"/>
    </row>
    <row r="665" spans="1:7" ht="15.75" x14ac:dyDescent="0.25">
      <c r="A665" s="34"/>
      <c r="B665" s="35"/>
      <c r="C665" s="35"/>
      <c r="D665" s="35"/>
      <c r="E665" s="35"/>
      <c r="F665" s="30"/>
      <c r="G665" s="36"/>
    </row>
    <row r="666" spans="1:7" ht="15.75" x14ac:dyDescent="0.25">
      <c r="A666" s="34"/>
      <c r="B666" s="35"/>
      <c r="C666" s="35"/>
      <c r="D666" s="35"/>
      <c r="E666" s="35"/>
      <c r="F666" s="30"/>
      <c r="G666" s="36"/>
    </row>
    <row r="667" spans="1:7" ht="15.75" x14ac:dyDescent="0.25">
      <c r="A667" s="34"/>
      <c r="B667" s="35"/>
      <c r="C667" s="35"/>
      <c r="D667" s="35"/>
      <c r="E667" s="35"/>
      <c r="F667" s="30"/>
      <c r="G667" s="36"/>
    </row>
    <row r="668" spans="1:7" ht="15.75" x14ac:dyDescent="0.25">
      <c r="A668" s="34"/>
      <c r="B668" s="35"/>
      <c r="C668" s="35"/>
      <c r="D668" s="35"/>
      <c r="E668" s="35"/>
      <c r="F668" s="30"/>
      <c r="G668" s="36"/>
    </row>
    <row r="669" spans="1:7" ht="15.75" x14ac:dyDescent="0.25">
      <c r="A669" s="34"/>
      <c r="B669" s="35"/>
      <c r="C669" s="35"/>
      <c r="D669" s="35"/>
      <c r="E669" s="35"/>
      <c r="F669" s="30"/>
      <c r="G669" s="36"/>
    </row>
    <row r="670" spans="1:7" ht="15.75" x14ac:dyDescent="0.25">
      <c r="A670" s="34"/>
      <c r="B670" s="35"/>
      <c r="C670" s="35"/>
      <c r="D670" s="35"/>
      <c r="E670" s="35"/>
      <c r="F670" s="30"/>
      <c r="G670" s="36"/>
    </row>
    <row r="671" spans="1:7" ht="15.75" x14ac:dyDescent="0.25">
      <c r="A671" s="34"/>
      <c r="B671" s="35"/>
      <c r="C671" s="35"/>
      <c r="D671" s="35"/>
      <c r="E671" s="35"/>
      <c r="F671" s="30"/>
      <c r="G671" s="36"/>
    </row>
    <row r="672" spans="1:7" ht="15.75" x14ac:dyDescent="0.25">
      <c r="A672" s="34"/>
      <c r="B672" s="35"/>
      <c r="C672" s="35"/>
      <c r="D672" s="35"/>
      <c r="E672" s="35"/>
      <c r="F672" s="30"/>
      <c r="G672" s="36"/>
    </row>
    <row r="673" spans="1:7" ht="15.75" x14ac:dyDescent="0.25">
      <c r="A673" s="34"/>
      <c r="B673" s="35"/>
      <c r="C673" s="35"/>
      <c r="D673" s="35"/>
      <c r="E673" s="35"/>
      <c r="F673" s="30"/>
      <c r="G673" s="36"/>
    </row>
    <row r="674" spans="1:7" ht="15.75" x14ac:dyDescent="0.25">
      <c r="A674" s="34"/>
      <c r="B674" s="35"/>
      <c r="C674" s="35"/>
      <c r="D674" s="35"/>
      <c r="E674" s="35"/>
      <c r="F674" s="30"/>
      <c r="G674" s="36"/>
    </row>
    <row r="675" spans="1:7" ht="15.75" x14ac:dyDescent="0.25">
      <c r="A675" s="34"/>
      <c r="B675" s="35"/>
      <c r="C675" s="35"/>
      <c r="D675" s="35"/>
      <c r="E675" s="35"/>
      <c r="F675" s="30"/>
      <c r="G675" s="36"/>
    </row>
    <row r="676" spans="1:7" ht="15.75" x14ac:dyDescent="0.25">
      <c r="A676" s="34"/>
      <c r="B676" s="35"/>
      <c r="C676" s="35"/>
      <c r="D676" s="35"/>
      <c r="E676" s="35"/>
      <c r="F676" s="30"/>
      <c r="G676" s="36"/>
    </row>
    <row r="677" spans="1:7" ht="15.75" x14ac:dyDescent="0.25">
      <c r="A677" s="34"/>
      <c r="B677" s="35"/>
      <c r="C677" s="35"/>
      <c r="D677" s="35"/>
      <c r="E677" s="35"/>
      <c r="F677" s="30"/>
      <c r="G677" s="36"/>
    </row>
    <row r="678" spans="1:7" ht="15.75" x14ac:dyDescent="0.25">
      <c r="A678" s="34"/>
      <c r="B678" s="35"/>
      <c r="C678" s="35"/>
      <c r="D678" s="35"/>
      <c r="E678" s="35"/>
      <c r="F678" s="30"/>
      <c r="G678" s="36"/>
    </row>
    <row r="679" spans="1:7" ht="15.75" x14ac:dyDescent="0.25">
      <c r="A679" s="34"/>
      <c r="B679" s="35"/>
      <c r="C679" s="35"/>
      <c r="D679" s="35"/>
      <c r="E679" s="35"/>
      <c r="F679" s="30"/>
      <c r="G679" s="36"/>
    </row>
    <row r="680" spans="1:7" ht="15.75" x14ac:dyDescent="0.25">
      <c r="A680" s="34"/>
      <c r="B680" s="35"/>
      <c r="C680" s="35"/>
      <c r="D680" s="35"/>
      <c r="E680" s="35"/>
      <c r="F680" s="30"/>
      <c r="G680" s="36"/>
    </row>
    <row r="681" spans="1:7" ht="15.75" x14ac:dyDescent="0.25">
      <c r="A681" s="34"/>
      <c r="B681" s="35"/>
      <c r="C681" s="35"/>
      <c r="D681" s="35"/>
      <c r="E681" s="35"/>
      <c r="F681" s="30"/>
      <c r="G681" s="36"/>
    </row>
    <row r="682" spans="1:7" ht="15.75" x14ac:dyDescent="0.25">
      <c r="A682" s="34"/>
      <c r="B682" s="35"/>
      <c r="C682" s="35"/>
      <c r="D682" s="35"/>
      <c r="E682" s="35"/>
      <c r="F682" s="30"/>
      <c r="G682" s="36"/>
    </row>
    <row r="683" spans="1:7" ht="15.75" x14ac:dyDescent="0.25">
      <c r="A683" s="34"/>
      <c r="B683" s="35"/>
      <c r="C683" s="35"/>
      <c r="D683" s="35"/>
      <c r="E683" s="35"/>
      <c r="F683" s="30"/>
      <c r="G683" s="36"/>
    </row>
    <row r="684" spans="1:7" ht="15.75" x14ac:dyDescent="0.25">
      <c r="A684" s="34"/>
      <c r="B684" s="35"/>
      <c r="C684" s="35"/>
      <c r="D684" s="35"/>
      <c r="E684" s="35"/>
      <c r="F684" s="30"/>
      <c r="G684" s="36"/>
    </row>
    <row r="685" spans="1:7" ht="15.75" x14ac:dyDescent="0.25">
      <c r="A685" s="34"/>
      <c r="B685" s="35"/>
      <c r="C685" s="35"/>
      <c r="D685" s="35"/>
      <c r="E685" s="35"/>
      <c r="F685" s="30"/>
      <c r="G685" s="36"/>
    </row>
    <row r="686" spans="1:7" ht="15.75" x14ac:dyDescent="0.25">
      <c r="A686" s="34"/>
      <c r="B686" s="35"/>
      <c r="C686" s="35"/>
      <c r="D686" s="35"/>
      <c r="E686" s="35"/>
      <c r="F686" s="30"/>
      <c r="G686" s="36"/>
    </row>
    <row r="687" spans="1:7" ht="15.75" x14ac:dyDescent="0.25">
      <c r="A687" s="34"/>
      <c r="B687" s="35"/>
      <c r="C687" s="35"/>
      <c r="D687" s="35"/>
      <c r="E687" s="35"/>
      <c r="F687" s="30"/>
      <c r="G687" s="36"/>
    </row>
    <row r="688" spans="1:7" ht="15.75" x14ac:dyDescent="0.25">
      <c r="A688" s="34"/>
      <c r="B688" s="35"/>
      <c r="C688" s="35"/>
      <c r="D688" s="35"/>
      <c r="E688" s="35"/>
      <c r="F688" s="30"/>
      <c r="G688" s="36"/>
    </row>
    <row r="689" spans="1:7" ht="15.75" x14ac:dyDescent="0.25">
      <c r="A689" s="34"/>
      <c r="B689" s="35"/>
      <c r="C689" s="35"/>
      <c r="D689" s="35"/>
      <c r="E689" s="35"/>
      <c r="F689" s="30"/>
      <c r="G689" s="36"/>
    </row>
    <row r="690" spans="1:7" ht="15.75" x14ac:dyDescent="0.25">
      <c r="A690" s="34"/>
      <c r="B690" s="35"/>
      <c r="C690" s="35"/>
      <c r="D690" s="35"/>
      <c r="E690" s="35"/>
      <c r="F690" s="30"/>
      <c r="G690" s="36"/>
    </row>
    <row r="691" spans="1:7" ht="15.75" x14ac:dyDescent="0.25">
      <c r="A691" s="34"/>
      <c r="B691" s="35"/>
      <c r="C691" s="35"/>
      <c r="D691" s="35"/>
      <c r="E691" s="35"/>
      <c r="F691" s="30"/>
      <c r="G691" s="36"/>
    </row>
    <row r="692" spans="1:7" ht="15.75" x14ac:dyDescent="0.25">
      <c r="A692" s="34"/>
      <c r="B692" s="35"/>
      <c r="C692" s="35"/>
      <c r="D692" s="35"/>
      <c r="E692" s="35"/>
      <c r="F692" s="30"/>
      <c r="G692" s="36"/>
    </row>
    <row r="693" spans="1:7" ht="15.75" x14ac:dyDescent="0.25">
      <c r="A693" s="34"/>
      <c r="B693" s="35"/>
      <c r="C693" s="35"/>
      <c r="D693" s="35"/>
      <c r="E693" s="35"/>
      <c r="F693" s="30"/>
      <c r="G693" s="36"/>
    </row>
    <row r="694" spans="1:7" ht="15.75" x14ac:dyDescent="0.25">
      <c r="A694" s="34"/>
      <c r="B694" s="35"/>
      <c r="C694" s="35"/>
      <c r="D694" s="35"/>
      <c r="E694" s="35"/>
      <c r="F694" s="30"/>
      <c r="G694" s="36"/>
    </row>
    <row r="695" spans="1:7" ht="15.75" x14ac:dyDescent="0.25">
      <c r="A695" s="34"/>
      <c r="B695" s="35"/>
      <c r="C695" s="35"/>
      <c r="D695" s="35"/>
      <c r="E695" s="35"/>
      <c r="F695" s="30"/>
      <c r="G695" s="36"/>
    </row>
    <row r="696" spans="1:7" ht="15.75" x14ac:dyDescent="0.25">
      <c r="A696" s="34"/>
      <c r="B696" s="35"/>
      <c r="C696" s="35"/>
      <c r="D696" s="35"/>
      <c r="E696" s="35"/>
      <c r="F696" s="30"/>
      <c r="G696" s="36"/>
    </row>
    <row r="697" spans="1:7" ht="15.75" x14ac:dyDescent="0.25">
      <c r="A697" s="34"/>
      <c r="B697" s="35"/>
      <c r="C697" s="35"/>
      <c r="D697" s="35"/>
      <c r="E697" s="35"/>
      <c r="F697" s="30"/>
      <c r="G697" s="36"/>
    </row>
    <row r="698" spans="1:7" ht="15.75" x14ac:dyDescent="0.25">
      <c r="A698" s="34"/>
      <c r="B698" s="35"/>
      <c r="C698" s="35"/>
      <c r="D698" s="35"/>
      <c r="E698" s="35"/>
      <c r="F698" s="30"/>
      <c r="G698" s="36"/>
    </row>
    <row r="699" spans="1:7" ht="15.75" x14ac:dyDescent="0.25">
      <c r="A699" s="34"/>
      <c r="B699" s="35"/>
      <c r="C699" s="35"/>
      <c r="D699" s="35"/>
      <c r="E699" s="35"/>
      <c r="F699" s="30"/>
      <c r="G699" s="36"/>
    </row>
    <row r="700" spans="1:7" ht="15.75" x14ac:dyDescent="0.25">
      <c r="A700" s="34"/>
      <c r="B700" s="35"/>
      <c r="C700" s="35"/>
      <c r="D700" s="35"/>
      <c r="E700" s="35"/>
      <c r="F700" s="30"/>
      <c r="G700" s="36"/>
    </row>
    <row r="701" spans="1:7" ht="15.75" x14ac:dyDescent="0.25">
      <c r="A701" s="34"/>
      <c r="B701" s="35"/>
      <c r="C701" s="35"/>
      <c r="D701" s="35"/>
      <c r="E701" s="35"/>
      <c r="F701" s="30"/>
      <c r="G701" s="36"/>
    </row>
    <row r="702" spans="1:7" ht="15.75" x14ac:dyDescent="0.25">
      <c r="A702" s="34"/>
      <c r="B702" s="35"/>
      <c r="C702" s="35"/>
      <c r="D702" s="35"/>
      <c r="E702" s="35"/>
      <c r="F702" s="30"/>
      <c r="G702" s="36"/>
    </row>
    <row r="703" spans="1:7" ht="15.75" x14ac:dyDescent="0.25">
      <c r="A703" s="34"/>
      <c r="B703" s="35"/>
      <c r="C703" s="35"/>
      <c r="D703" s="35"/>
      <c r="E703" s="35"/>
      <c r="F703" s="30"/>
      <c r="G703" s="36"/>
    </row>
    <row r="704" spans="1:7" ht="15.75" x14ac:dyDescent="0.25">
      <c r="A704" s="34"/>
      <c r="B704" s="35"/>
      <c r="C704" s="35"/>
      <c r="D704" s="35"/>
      <c r="E704" s="35"/>
      <c r="F704" s="30"/>
      <c r="G704" s="36"/>
    </row>
    <row r="705" spans="1:7" ht="15.75" x14ac:dyDescent="0.25">
      <c r="A705" s="34"/>
      <c r="B705" s="35"/>
      <c r="C705" s="35"/>
      <c r="D705" s="35"/>
      <c r="E705" s="35"/>
      <c r="F705" s="30"/>
      <c r="G705" s="36"/>
    </row>
    <row r="706" spans="1:7" ht="15.75" x14ac:dyDescent="0.25">
      <c r="A706" s="34"/>
      <c r="B706" s="35"/>
      <c r="C706" s="35"/>
      <c r="D706" s="35"/>
      <c r="E706" s="35"/>
      <c r="F706" s="30"/>
      <c r="G706" s="36"/>
    </row>
    <row r="707" spans="1:7" ht="15.75" x14ac:dyDescent="0.25">
      <c r="A707" s="34"/>
      <c r="B707" s="35"/>
      <c r="C707" s="35"/>
      <c r="D707" s="35"/>
      <c r="E707" s="35"/>
      <c r="F707" s="30"/>
      <c r="G707" s="36"/>
    </row>
    <row r="708" spans="1:7" ht="15.75" x14ac:dyDescent="0.25">
      <c r="A708" s="34"/>
      <c r="B708" s="35"/>
      <c r="C708" s="35"/>
      <c r="D708" s="35"/>
      <c r="E708" s="35"/>
      <c r="F708" s="30"/>
      <c r="G708" s="36"/>
    </row>
    <row r="709" spans="1:7" ht="15.75" x14ac:dyDescent="0.25">
      <c r="A709" s="34"/>
      <c r="B709" s="35"/>
      <c r="C709" s="35"/>
      <c r="D709" s="35"/>
      <c r="E709" s="35"/>
      <c r="F709" s="30"/>
      <c r="G709" s="36"/>
    </row>
    <row r="710" spans="1:7" ht="15.75" x14ac:dyDescent="0.25">
      <c r="A710" s="34"/>
      <c r="B710" s="35"/>
      <c r="C710" s="35"/>
      <c r="D710" s="35"/>
      <c r="E710" s="35"/>
      <c r="F710" s="30"/>
      <c r="G710" s="36"/>
    </row>
    <row r="711" spans="1:7" ht="15.75" x14ac:dyDescent="0.25">
      <c r="A711" s="34"/>
      <c r="B711" s="35"/>
      <c r="C711" s="35"/>
      <c r="D711" s="35"/>
      <c r="E711" s="35"/>
      <c r="F711" s="30"/>
      <c r="G711" s="36"/>
    </row>
    <row r="712" spans="1:7" ht="15.75" x14ac:dyDescent="0.25">
      <c r="A712" s="34"/>
      <c r="B712" s="35"/>
      <c r="C712" s="35"/>
      <c r="D712" s="35"/>
      <c r="E712" s="35"/>
      <c r="F712" s="30"/>
      <c r="G712" s="36"/>
    </row>
    <row r="713" spans="1:7" ht="15.75" x14ac:dyDescent="0.25">
      <c r="A713" s="34"/>
      <c r="B713" s="35"/>
      <c r="C713" s="35"/>
      <c r="D713" s="35"/>
      <c r="E713" s="35"/>
      <c r="F713" s="30"/>
      <c r="G713" s="36"/>
    </row>
    <row r="714" spans="1:7" ht="15.75" x14ac:dyDescent="0.25">
      <c r="A714" s="34"/>
      <c r="B714" s="35"/>
      <c r="C714" s="35"/>
      <c r="D714" s="35"/>
      <c r="E714" s="35"/>
      <c r="F714" s="30"/>
      <c r="G714" s="36"/>
    </row>
    <row r="715" spans="1:7" ht="15.75" x14ac:dyDescent="0.25">
      <c r="A715" s="34"/>
      <c r="B715" s="35"/>
      <c r="C715" s="35"/>
      <c r="D715" s="35"/>
      <c r="E715" s="35"/>
      <c r="F715" s="30"/>
      <c r="G715" s="36"/>
    </row>
    <row r="716" spans="1:7" ht="15.75" x14ac:dyDescent="0.25">
      <c r="A716" s="34"/>
      <c r="B716" s="35"/>
      <c r="C716" s="35"/>
      <c r="D716" s="35"/>
      <c r="E716" s="35"/>
      <c r="F716" s="30"/>
      <c r="G716" s="36"/>
    </row>
    <row r="717" spans="1:7" ht="15.75" x14ac:dyDescent="0.25">
      <c r="A717" s="34"/>
      <c r="B717" s="35"/>
      <c r="C717" s="35"/>
      <c r="D717" s="35"/>
      <c r="E717" s="35"/>
      <c r="F717" s="30"/>
      <c r="G717" s="36"/>
    </row>
    <row r="718" spans="1:7" ht="15.75" x14ac:dyDescent="0.25">
      <c r="A718" s="34"/>
      <c r="B718" s="35"/>
      <c r="C718" s="35"/>
      <c r="D718" s="35"/>
      <c r="E718" s="35"/>
      <c r="F718" s="30"/>
      <c r="G718" s="36"/>
    </row>
    <row r="719" spans="1:7" ht="15.75" x14ac:dyDescent="0.25">
      <c r="A719" s="34"/>
      <c r="B719" s="35"/>
      <c r="C719" s="35"/>
      <c r="D719" s="35"/>
      <c r="E719" s="35"/>
      <c r="F719" s="30"/>
      <c r="G719" s="36"/>
    </row>
    <row r="720" spans="1:7" ht="15.75" x14ac:dyDescent="0.25">
      <c r="A720" s="34"/>
      <c r="B720" s="35"/>
      <c r="C720" s="35"/>
      <c r="D720" s="35"/>
      <c r="E720" s="35"/>
      <c r="F720" s="30"/>
      <c r="G720" s="36"/>
    </row>
    <row r="721" spans="1:7" ht="15.75" x14ac:dyDescent="0.25">
      <c r="A721" s="34"/>
      <c r="B721" s="35"/>
      <c r="C721" s="35"/>
      <c r="D721" s="35"/>
      <c r="E721" s="35"/>
      <c r="F721" s="30"/>
      <c r="G721" s="36"/>
    </row>
    <row r="722" spans="1:7" ht="15.75" x14ac:dyDescent="0.25">
      <c r="A722" s="34"/>
      <c r="B722" s="35"/>
      <c r="C722" s="35"/>
      <c r="D722" s="35"/>
      <c r="E722" s="35"/>
      <c r="F722" s="30"/>
      <c r="G722" s="36"/>
    </row>
    <row r="723" spans="1:7" ht="15.75" x14ac:dyDescent="0.25">
      <c r="A723" s="34"/>
      <c r="B723" s="35"/>
      <c r="C723" s="35"/>
      <c r="D723" s="35"/>
      <c r="E723" s="35"/>
      <c r="F723" s="30"/>
      <c r="G723" s="36"/>
    </row>
    <row r="724" spans="1:7" ht="15.75" x14ac:dyDescent="0.25">
      <c r="A724" s="34"/>
      <c r="B724" s="35"/>
      <c r="C724" s="35"/>
      <c r="D724" s="35"/>
      <c r="E724" s="35"/>
      <c r="F724" s="30"/>
      <c r="G724" s="36"/>
    </row>
    <row r="725" spans="1:7" ht="15.75" x14ac:dyDescent="0.25">
      <c r="A725" s="34"/>
      <c r="B725" s="35"/>
      <c r="C725" s="35"/>
      <c r="D725" s="35"/>
      <c r="E725" s="35"/>
      <c r="F725" s="30"/>
      <c r="G725" s="36"/>
    </row>
    <row r="726" spans="1:7" ht="15.75" x14ac:dyDescent="0.25">
      <c r="A726" s="34"/>
      <c r="B726" s="35"/>
      <c r="C726" s="35"/>
      <c r="D726" s="35"/>
      <c r="E726" s="35"/>
      <c r="F726" s="30"/>
      <c r="G726" s="36"/>
    </row>
    <row r="727" spans="1:7" ht="15.75" x14ac:dyDescent="0.25">
      <c r="A727" s="34"/>
      <c r="B727" s="35"/>
      <c r="C727" s="35"/>
      <c r="D727" s="35"/>
      <c r="E727" s="35"/>
      <c r="F727" s="30"/>
      <c r="G727" s="36"/>
    </row>
    <row r="728" spans="1:7" ht="15.75" x14ac:dyDescent="0.25">
      <c r="A728" s="34"/>
      <c r="B728" s="35"/>
      <c r="C728" s="35"/>
      <c r="D728" s="35"/>
      <c r="E728" s="35"/>
      <c r="F728" s="30"/>
      <c r="G728" s="36"/>
    </row>
    <row r="729" spans="1:7" ht="15.75" x14ac:dyDescent="0.25">
      <c r="A729" s="34"/>
      <c r="B729" s="35"/>
      <c r="C729" s="35"/>
      <c r="D729" s="35"/>
      <c r="E729" s="35"/>
      <c r="F729" s="30"/>
      <c r="G729" s="36"/>
    </row>
    <row r="730" spans="1:7" ht="15.75" x14ac:dyDescent="0.25">
      <c r="A730" s="34"/>
      <c r="B730" s="35"/>
      <c r="C730" s="35"/>
      <c r="D730" s="35"/>
      <c r="E730" s="35"/>
      <c r="F730" s="30"/>
      <c r="G730" s="36"/>
    </row>
    <row r="731" spans="1:7" ht="15.75" x14ac:dyDescent="0.25">
      <c r="A731" s="34"/>
      <c r="B731" s="35"/>
      <c r="C731" s="35"/>
      <c r="D731" s="35"/>
      <c r="E731" s="35"/>
      <c r="F731" s="30"/>
      <c r="G731" s="36"/>
    </row>
    <row r="732" spans="1:7" ht="15.75" x14ac:dyDescent="0.25">
      <c r="A732" s="34"/>
      <c r="B732" s="35"/>
      <c r="C732" s="35"/>
      <c r="D732" s="35"/>
      <c r="E732" s="35"/>
      <c r="F732" s="30"/>
      <c r="G732" s="36"/>
    </row>
    <row r="733" spans="1:7" ht="15.75" x14ac:dyDescent="0.25">
      <c r="A733" s="34"/>
      <c r="B733" s="35"/>
      <c r="C733" s="35"/>
      <c r="D733" s="35"/>
      <c r="E733" s="35"/>
      <c r="F733" s="30"/>
      <c r="G733" s="36"/>
    </row>
    <row r="734" spans="1:7" ht="15.75" x14ac:dyDescent="0.25">
      <c r="A734" s="34"/>
      <c r="B734" s="35"/>
      <c r="C734" s="35"/>
      <c r="D734" s="35"/>
      <c r="E734" s="35"/>
      <c r="F734" s="30"/>
      <c r="G734" s="36"/>
    </row>
    <row r="735" spans="1:7" ht="15.75" x14ac:dyDescent="0.25">
      <c r="A735" s="34"/>
      <c r="B735" s="35"/>
      <c r="C735" s="35"/>
      <c r="D735" s="35"/>
      <c r="E735" s="35"/>
      <c r="F735" s="30"/>
      <c r="G735" s="36"/>
    </row>
    <row r="736" spans="1:7" ht="15.75" x14ac:dyDescent="0.25">
      <c r="A736" s="34"/>
      <c r="B736" s="35"/>
      <c r="C736" s="35"/>
      <c r="D736" s="35"/>
      <c r="E736" s="35"/>
      <c r="F736" s="30"/>
      <c r="G736" s="36"/>
    </row>
    <row r="737" spans="1:7" ht="15.75" x14ac:dyDescent="0.25">
      <c r="A737" s="34"/>
      <c r="B737" s="35"/>
      <c r="C737" s="35"/>
      <c r="D737" s="35"/>
      <c r="E737" s="35"/>
      <c r="F737" s="30"/>
      <c r="G737" s="36"/>
    </row>
    <row r="738" spans="1:7" ht="15.75" x14ac:dyDescent="0.25">
      <c r="A738" s="34"/>
      <c r="B738" s="35"/>
      <c r="C738" s="35"/>
      <c r="D738" s="35"/>
      <c r="E738" s="35"/>
      <c r="F738" s="30"/>
      <c r="G738" s="36"/>
    </row>
    <row r="739" spans="1:7" ht="15.75" x14ac:dyDescent="0.25">
      <c r="A739" s="34"/>
      <c r="B739" s="35"/>
      <c r="C739" s="35"/>
      <c r="D739" s="35"/>
      <c r="E739" s="35"/>
      <c r="F739" s="30"/>
      <c r="G739" s="36"/>
    </row>
    <row r="740" spans="1:7" ht="15.75" x14ac:dyDescent="0.25">
      <c r="A740" s="34"/>
      <c r="B740" s="35"/>
      <c r="C740" s="35"/>
      <c r="D740" s="35"/>
      <c r="E740" s="35"/>
      <c r="F740" s="30"/>
      <c r="G740" s="36"/>
    </row>
    <row r="741" spans="1:7" ht="15.75" x14ac:dyDescent="0.25">
      <c r="A741" s="34"/>
      <c r="B741" s="35"/>
      <c r="C741" s="35"/>
      <c r="D741" s="35"/>
      <c r="E741" s="35"/>
      <c r="F741" s="30"/>
      <c r="G741" s="36"/>
    </row>
    <row r="742" spans="1:7" ht="15.75" x14ac:dyDescent="0.25">
      <c r="A742" s="34"/>
      <c r="B742" s="35"/>
      <c r="C742" s="35"/>
      <c r="D742" s="35"/>
      <c r="E742" s="35"/>
      <c r="F742" s="30"/>
      <c r="G742" s="36"/>
    </row>
    <row r="743" spans="1:7" ht="15.75" x14ac:dyDescent="0.25">
      <c r="A743" s="34"/>
      <c r="B743" s="35"/>
      <c r="C743" s="35"/>
      <c r="D743" s="35"/>
      <c r="E743" s="35"/>
      <c r="F743" s="30"/>
      <c r="G743" s="36"/>
    </row>
    <row r="744" spans="1:7" ht="15.75" x14ac:dyDescent="0.25">
      <c r="A744" s="34"/>
      <c r="B744" s="35"/>
      <c r="C744" s="35"/>
      <c r="D744" s="35"/>
      <c r="E744" s="35"/>
      <c r="F744" s="30"/>
      <c r="G744" s="36"/>
    </row>
    <row r="745" spans="1:7" ht="15.75" x14ac:dyDescent="0.25">
      <c r="A745" s="34"/>
      <c r="B745" s="35"/>
      <c r="C745" s="35"/>
      <c r="D745" s="35"/>
      <c r="E745" s="35"/>
      <c r="F745" s="30"/>
      <c r="G745" s="36"/>
    </row>
    <row r="746" spans="1:7" ht="15.75" x14ac:dyDescent="0.25">
      <c r="A746" s="34"/>
      <c r="B746" s="35"/>
      <c r="C746" s="35"/>
      <c r="D746" s="35"/>
      <c r="E746" s="35"/>
      <c r="F746" s="30"/>
      <c r="G746" s="36"/>
    </row>
    <row r="747" spans="1:7" ht="15.75" x14ac:dyDescent="0.25">
      <c r="A747" s="34"/>
      <c r="B747" s="35"/>
      <c r="C747" s="35"/>
      <c r="D747" s="35"/>
      <c r="E747" s="35"/>
      <c r="F747" s="30"/>
      <c r="G747" s="36"/>
    </row>
    <row r="748" spans="1:7" ht="15.75" x14ac:dyDescent="0.25">
      <c r="A748" s="34"/>
      <c r="B748" s="35"/>
      <c r="C748" s="35"/>
      <c r="D748" s="35"/>
      <c r="E748" s="35"/>
      <c r="F748" s="30"/>
      <c r="G748" s="36"/>
    </row>
    <row r="749" spans="1:7" ht="15.75" x14ac:dyDescent="0.25">
      <c r="A749" s="34"/>
      <c r="B749" s="35"/>
      <c r="C749" s="35"/>
      <c r="D749" s="35"/>
      <c r="E749" s="35"/>
      <c r="F749" s="30"/>
      <c r="G749" s="36"/>
    </row>
    <row r="750" spans="1:7" ht="15.75" x14ac:dyDescent="0.25">
      <c r="A750" s="34"/>
      <c r="B750" s="35"/>
      <c r="C750" s="35"/>
      <c r="D750" s="35"/>
      <c r="E750" s="35"/>
      <c r="F750" s="30"/>
      <c r="G750" s="36"/>
    </row>
    <row r="751" spans="1:7" ht="15.75" x14ac:dyDescent="0.25">
      <c r="A751" s="34"/>
      <c r="B751" s="35"/>
      <c r="C751" s="35"/>
      <c r="D751" s="35"/>
      <c r="E751" s="35"/>
      <c r="F751" s="30"/>
      <c r="G751" s="36"/>
    </row>
    <row r="752" spans="1:7" ht="15.75" x14ac:dyDescent="0.25">
      <c r="A752" s="34"/>
      <c r="B752" s="35"/>
      <c r="C752" s="35"/>
      <c r="D752" s="35"/>
      <c r="E752" s="35"/>
      <c r="F752" s="30"/>
      <c r="G752" s="36"/>
    </row>
    <row r="753" spans="1:7" ht="15.75" x14ac:dyDescent="0.25">
      <c r="A753" s="34"/>
      <c r="B753" s="35"/>
      <c r="C753" s="35"/>
      <c r="D753" s="35"/>
      <c r="E753" s="35"/>
      <c r="F753" s="30"/>
      <c r="G753" s="36"/>
    </row>
    <row r="754" spans="1:7" ht="15.75" x14ac:dyDescent="0.25">
      <c r="A754" s="34"/>
      <c r="B754" s="35"/>
      <c r="C754" s="35"/>
      <c r="D754" s="35"/>
      <c r="E754" s="35"/>
      <c r="F754" s="30"/>
      <c r="G754" s="36"/>
    </row>
    <row r="755" spans="1:7" ht="15.75" x14ac:dyDescent="0.25">
      <c r="A755" s="34"/>
      <c r="B755" s="35"/>
      <c r="C755" s="35"/>
      <c r="D755" s="35"/>
      <c r="E755" s="35"/>
      <c r="F755" s="30"/>
      <c r="G755" s="36"/>
    </row>
    <row r="756" spans="1:7" ht="15.75" x14ac:dyDescent="0.25">
      <c r="A756" s="34"/>
      <c r="B756" s="35"/>
      <c r="C756" s="35"/>
      <c r="D756" s="35"/>
      <c r="E756" s="35"/>
      <c r="F756" s="30"/>
      <c r="G756" s="36"/>
    </row>
    <row r="757" spans="1:7" ht="15.75" x14ac:dyDescent="0.25">
      <c r="A757" s="34"/>
      <c r="B757" s="35"/>
      <c r="C757" s="35"/>
      <c r="D757" s="35"/>
      <c r="E757" s="35"/>
      <c r="F757" s="30"/>
      <c r="G757" s="36"/>
    </row>
    <row r="758" spans="1:7" ht="15.75" x14ac:dyDescent="0.25">
      <c r="A758" s="34"/>
      <c r="B758" s="35"/>
      <c r="C758" s="35"/>
      <c r="D758" s="35"/>
      <c r="E758" s="35"/>
      <c r="F758" s="30"/>
      <c r="G758" s="36"/>
    </row>
    <row r="759" spans="1:7" ht="15.75" x14ac:dyDescent="0.25">
      <c r="A759" s="34"/>
      <c r="B759" s="35"/>
      <c r="C759" s="35"/>
      <c r="D759" s="35"/>
      <c r="E759" s="35"/>
      <c r="F759" s="30"/>
      <c r="G759" s="36"/>
    </row>
    <row r="760" spans="1:7" ht="15.75" x14ac:dyDescent="0.25">
      <c r="A760" s="34"/>
      <c r="B760" s="35"/>
      <c r="C760" s="35"/>
      <c r="D760" s="35"/>
      <c r="E760" s="35"/>
      <c r="F760" s="30"/>
      <c r="G760" s="36"/>
    </row>
    <row r="761" spans="1:7" ht="15.75" x14ac:dyDescent="0.25">
      <c r="A761" s="34"/>
      <c r="B761" s="35"/>
      <c r="C761" s="35"/>
      <c r="D761" s="35"/>
      <c r="E761" s="35"/>
      <c r="F761" s="30"/>
      <c r="G761" s="36"/>
    </row>
    <row r="762" spans="1:7" ht="15.75" x14ac:dyDescent="0.25">
      <c r="A762" s="34"/>
      <c r="B762" s="35"/>
      <c r="C762" s="35"/>
      <c r="D762" s="35"/>
      <c r="E762" s="35"/>
      <c r="F762" s="30"/>
      <c r="G762" s="36"/>
    </row>
    <row r="763" spans="1:7" ht="15.75" x14ac:dyDescent="0.25">
      <c r="A763" s="34"/>
      <c r="B763" s="35"/>
      <c r="C763" s="35"/>
      <c r="D763" s="35"/>
      <c r="E763" s="35"/>
      <c r="F763" s="30"/>
      <c r="G763" s="36"/>
    </row>
    <row r="764" spans="1:7" ht="15.75" x14ac:dyDescent="0.25">
      <c r="A764" s="34"/>
      <c r="B764" s="35"/>
      <c r="C764" s="35"/>
      <c r="D764" s="35"/>
      <c r="E764" s="35"/>
      <c r="F764" s="30"/>
      <c r="G764" s="36"/>
    </row>
    <row r="765" spans="1:7" ht="15.75" x14ac:dyDescent="0.25">
      <c r="A765" s="34"/>
      <c r="B765" s="35"/>
      <c r="C765" s="35"/>
      <c r="D765" s="35"/>
      <c r="E765" s="35"/>
      <c r="F765" s="30"/>
      <c r="G765" s="36"/>
    </row>
    <row r="766" spans="1:7" ht="15.75" x14ac:dyDescent="0.25">
      <c r="A766" s="34"/>
      <c r="B766" s="35"/>
      <c r="C766" s="35"/>
      <c r="D766" s="35"/>
      <c r="E766" s="35"/>
      <c r="F766" s="30"/>
      <c r="G766" s="36"/>
    </row>
    <row r="767" spans="1:7" ht="15.75" x14ac:dyDescent="0.25">
      <c r="A767" s="34"/>
      <c r="B767" s="35"/>
      <c r="C767" s="35"/>
      <c r="D767" s="35"/>
      <c r="E767" s="35"/>
      <c r="F767" s="30"/>
      <c r="G767" s="36"/>
    </row>
    <row r="768" spans="1:7" ht="15.75" x14ac:dyDescent="0.25">
      <c r="A768" s="34"/>
      <c r="B768" s="35"/>
      <c r="C768" s="35"/>
      <c r="D768" s="35"/>
      <c r="E768" s="35"/>
      <c r="F768" s="30"/>
      <c r="G768" s="36"/>
    </row>
    <row r="769" spans="1:7" ht="15.75" x14ac:dyDescent="0.25">
      <c r="A769" s="34"/>
      <c r="B769" s="35"/>
      <c r="C769" s="35"/>
      <c r="D769" s="35"/>
      <c r="E769" s="35"/>
      <c r="F769" s="30"/>
      <c r="G769" s="36"/>
    </row>
    <row r="770" spans="1:7" ht="15.75" x14ac:dyDescent="0.25">
      <c r="A770" s="34"/>
      <c r="B770" s="35"/>
      <c r="C770" s="35"/>
      <c r="D770" s="35"/>
      <c r="E770" s="35"/>
      <c r="F770" s="30"/>
      <c r="G770" s="36"/>
    </row>
    <row r="771" spans="1:7" ht="15.75" x14ac:dyDescent="0.25">
      <c r="A771" s="34"/>
      <c r="B771" s="35"/>
      <c r="C771" s="35"/>
      <c r="D771" s="35"/>
      <c r="E771" s="35"/>
      <c r="F771" s="30"/>
      <c r="G771" s="36"/>
    </row>
    <row r="772" spans="1:7" ht="15.75" x14ac:dyDescent="0.25">
      <c r="A772" s="34"/>
      <c r="B772" s="35"/>
      <c r="C772" s="35"/>
      <c r="D772" s="35"/>
      <c r="E772" s="35"/>
      <c r="F772" s="30"/>
      <c r="G772" s="36"/>
    </row>
    <row r="773" spans="1:7" ht="15.75" x14ac:dyDescent="0.25">
      <c r="A773" s="34"/>
      <c r="B773" s="35"/>
      <c r="C773" s="35"/>
      <c r="D773" s="35"/>
      <c r="E773" s="35"/>
      <c r="F773" s="30"/>
      <c r="G773" s="36"/>
    </row>
    <row r="774" spans="1:7" ht="15.75" x14ac:dyDescent="0.25">
      <c r="A774" s="34"/>
      <c r="B774" s="35"/>
      <c r="C774" s="35"/>
      <c r="D774" s="35"/>
      <c r="E774" s="35"/>
      <c r="F774" s="30"/>
      <c r="G774" s="36"/>
    </row>
    <row r="775" spans="1:7" ht="15.75" x14ac:dyDescent="0.25">
      <c r="A775" s="34"/>
      <c r="B775" s="35"/>
      <c r="C775" s="35"/>
      <c r="D775" s="35"/>
      <c r="E775" s="35"/>
      <c r="F775" s="30"/>
      <c r="G775" s="36"/>
    </row>
    <row r="776" spans="1:7" ht="15.75" x14ac:dyDescent="0.25">
      <c r="A776" s="34"/>
      <c r="B776" s="35"/>
      <c r="C776" s="35"/>
      <c r="D776" s="35"/>
      <c r="E776" s="35"/>
      <c r="F776" s="30"/>
      <c r="G776" s="36"/>
    </row>
    <row r="777" spans="1:7" ht="15.75" x14ac:dyDescent="0.25">
      <c r="A777" s="34"/>
      <c r="B777" s="35"/>
      <c r="C777" s="35"/>
      <c r="D777" s="35"/>
      <c r="E777" s="35"/>
      <c r="F777" s="30"/>
      <c r="G777" s="36"/>
    </row>
    <row r="778" spans="1:7" ht="15.75" x14ac:dyDescent="0.25">
      <c r="A778" s="34"/>
      <c r="B778" s="35"/>
      <c r="C778" s="35"/>
      <c r="D778" s="35"/>
      <c r="E778" s="35"/>
      <c r="F778" s="30"/>
      <c r="G778" s="36"/>
    </row>
    <row r="779" spans="1:7" ht="15.75" x14ac:dyDescent="0.25">
      <c r="A779" s="34"/>
      <c r="B779" s="35"/>
      <c r="C779" s="35"/>
      <c r="D779" s="35"/>
      <c r="E779" s="35"/>
      <c r="F779" s="30"/>
      <c r="G779" s="36"/>
    </row>
    <row r="780" spans="1:7" ht="15.75" x14ac:dyDescent="0.25">
      <c r="A780" s="34"/>
      <c r="B780" s="35"/>
      <c r="C780" s="35"/>
      <c r="D780" s="35"/>
      <c r="E780" s="35"/>
      <c r="F780" s="30"/>
      <c r="G780" s="36"/>
    </row>
    <row r="781" spans="1:7" ht="15.75" x14ac:dyDescent="0.25">
      <c r="A781" s="34"/>
      <c r="B781" s="35"/>
      <c r="C781" s="35"/>
      <c r="D781" s="35"/>
      <c r="E781" s="35"/>
      <c r="F781" s="30"/>
      <c r="G781" s="36"/>
    </row>
    <row r="782" spans="1:7" ht="15.75" x14ac:dyDescent="0.25">
      <c r="A782" s="34"/>
      <c r="B782" s="35"/>
      <c r="C782" s="35"/>
      <c r="D782" s="35"/>
      <c r="E782" s="35"/>
      <c r="F782" s="30"/>
      <c r="G782" s="36"/>
    </row>
    <row r="783" spans="1:7" ht="15.75" x14ac:dyDescent="0.25">
      <c r="A783" s="34"/>
      <c r="B783" s="35"/>
      <c r="C783" s="35"/>
      <c r="D783" s="35"/>
      <c r="E783" s="35"/>
      <c r="F783" s="30"/>
      <c r="G783" s="36"/>
    </row>
    <row r="784" spans="1:7" ht="15.75" x14ac:dyDescent="0.25">
      <c r="A784" s="34"/>
      <c r="B784" s="35"/>
      <c r="C784" s="35"/>
      <c r="D784" s="35"/>
      <c r="E784" s="35"/>
      <c r="F784" s="30"/>
      <c r="G784" s="36"/>
    </row>
    <row r="785" spans="1:7" ht="15.75" x14ac:dyDescent="0.25">
      <c r="A785" s="34"/>
      <c r="B785" s="35"/>
      <c r="C785" s="35"/>
      <c r="D785" s="35"/>
      <c r="E785" s="35"/>
      <c r="F785" s="30"/>
      <c r="G785" s="36"/>
    </row>
    <row r="786" spans="1:7" ht="15.75" x14ac:dyDescent="0.25">
      <c r="A786" s="34"/>
      <c r="B786" s="35"/>
      <c r="C786" s="35"/>
      <c r="D786" s="35"/>
      <c r="E786" s="35"/>
      <c r="F786" s="30"/>
      <c r="G786" s="36"/>
    </row>
    <row r="787" spans="1:7" ht="15.75" x14ac:dyDescent="0.25">
      <c r="A787" s="34"/>
      <c r="B787" s="35"/>
      <c r="C787" s="35"/>
      <c r="D787" s="35"/>
      <c r="E787" s="35"/>
      <c r="F787" s="30"/>
      <c r="G787" s="36"/>
    </row>
    <row r="788" spans="1:7" ht="15.75" x14ac:dyDescent="0.25">
      <c r="A788" s="34"/>
      <c r="B788" s="35"/>
      <c r="C788" s="35"/>
      <c r="D788" s="35"/>
      <c r="E788" s="35"/>
      <c r="F788" s="30"/>
      <c r="G788" s="36"/>
    </row>
    <row r="789" spans="1:7" ht="15.75" x14ac:dyDescent="0.25">
      <c r="A789" s="34"/>
      <c r="B789" s="35"/>
      <c r="C789" s="35"/>
      <c r="D789" s="35"/>
      <c r="E789" s="35"/>
      <c r="F789" s="30"/>
      <c r="G789" s="36"/>
    </row>
    <row r="790" spans="1:7" ht="15.75" x14ac:dyDescent="0.25">
      <c r="A790" s="34"/>
      <c r="B790" s="35"/>
      <c r="C790" s="35"/>
      <c r="D790" s="35"/>
      <c r="E790" s="35"/>
      <c r="F790" s="30"/>
      <c r="G790" s="36"/>
    </row>
    <row r="791" spans="1:7" ht="15.75" x14ac:dyDescent="0.25">
      <c r="A791" s="34"/>
      <c r="B791" s="35"/>
      <c r="C791" s="35"/>
      <c r="D791" s="35"/>
      <c r="E791" s="35"/>
      <c r="F791" s="30"/>
      <c r="G791" s="36"/>
    </row>
    <row r="792" spans="1:7" ht="15.75" x14ac:dyDescent="0.25">
      <c r="A792" s="34"/>
      <c r="B792" s="35"/>
      <c r="C792" s="35"/>
      <c r="D792" s="35"/>
      <c r="E792" s="35"/>
      <c r="F792" s="30"/>
      <c r="G792" s="36"/>
    </row>
    <row r="793" spans="1:7" ht="15.75" x14ac:dyDescent="0.25">
      <c r="A793" s="34"/>
      <c r="B793" s="35"/>
      <c r="C793" s="35"/>
      <c r="D793" s="35"/>
      <c r="E793" s="35"/>
      <c r="F793" s="30"/>
      <c r="G793" s="36"/>
    </row>
    <row r="794" spans="1:7" ht="15.75" x14ac:dyDescent="0.25">
      <c r="A794" s="34"/>
      <c r="B794" s="35"/>
      <c r="C794" s="35"/>
      <c r="D794" s="35"/>
      <c r="E794" s="35"/>
      <c r="F794" s="30"/>
      <c r="G794" s="36"/>
    </row>
    <row r="795" spans="1:7" ht="15.75" x14ac:dyDescent="0.25">
      <c r="A795" s="34"/>
      <c r="B795" s="35"/>
      <c r="C795" s="35"/>
      <c r="D795" s="35"/>
      <c r="E795" s="35"/>
      <c r="F795" s="30"/>
      <c r="G795" s="36"/>
    </row>
    <row r="796" spans="1:7" ht="15.75" x14ac:dyDescent="0.25">
      <c r="A796" s="34"/>
      <c r="B796" s="35"/>
      <c r="C796" s="35"/>
      <c r="D796" s="35"/>
      <c r="E796" s="35"/>
      <c r="F796" s="30"/>
      <c r="G796" s="36"/>
    </row>
    <row r="797" spans="1:7" ht="15.75" x14ac:dyDescent="0.25">
      <c r="A797" s="34"/>
      <c r="B797" s="35"/>
      <c r="C797" s="35"/>
      <c r="D797" s="35"/>
      <c r="E797" s="35"/>
      <c r="F797" s="30"/>
      <c r="G797" s="36"/>
    </row>
    <row r="798" spans="1:7" ht="15.75" x14ac:dyDescent="0.25">
      <c r="A798" s="34"/>
      <c r="B798" s="35"/>
      <c r="C798" s="35"/>
      <c r="D798" s="35"/>
      <c r="E798" s="35"/>
      <c r="F798" s="30"/>
      <c r="G798" s="36"/>
    </row>
    <row r="799" spans="1:7" ht="15.75" x14ac:dyDescent="0.25">
      <c r="A799" s="34"/>
      <c r="B799" s="35"/>
      <c r="C799" s="35"/>
      <c r="D799" s="35"/>
      <c r="E799" s="35"/>
      <c r="F799" s="30"/>
      <c r="G799" s="36"/>
    </row>
    <row r="800" spans="1:7" ht="15.75" x14ac:dyDescent="0.25">
      <c r="A800" s="34"/>
      <c r="B800" s="35"/>
      <c r="C800" s="35"/>
      <c r="D800" s="35"/>
      <c r="E800" s="35"/>
      <c r="F800" s="30"/>
      <c r="G800" s="36"/>
    </row>
    <row r="801" spans="1:7" ht="15.75" x14ac:dyDescent="0.25">
      <c r="A801" s="34"/>
      <c r="B801" s="35"/>
      <c r="C801" s="35"/>
      <c r="D801" s="35"/>
      <c r="E801" s="35"/>
      <c r="F801" s="30"/>
      <c r="G801" s="36"/>
    </row>
    <row r="802" spans="1:7" ht="15.75" x14ac:dyDescent="0.25">
      <c r="A802" s="34"/>
      <c r="B802" s="35"/>
      <c r="C802" s="35"/>
      <c r="D802" s="35"/>
      <c r="E802" s="35"/>
      <c r="F802" s="30"/>
      <c r="G802" s="36"/>
    </row>
    <row r="803" spans="1:7" ht="15.75" x14ac:dyDescent="0.25">
      <c r="A803" s="34"/>
      <c r="B803" s="35"/>
      <c r="C803" s="35"/>
      <c r="D803" s="35"/>
      <c r="E803" s="35"/>
      <c r="F803" s="30"/>
      <c r="G803" s="36"/>
    </row>
    <row r="804" spans="1:7" ht="15.75" x14ac:dyDescent="0.25">
      <c r="A804" s="34"/>
      <c r="B804" s="35"/>
      <c r="C804" s="35"/>
      <c r="D804" s="35"/>
      <c r="E804" s="35"/>
      <c r="F804" s="30"/>
      <c r="G804" s="36"/>
    </row>
    <row r="805" spans="1:7" ht="15.75" x14ac:dyDescent="0.25">
      <c r="A805" s="34"/>
      <c r="B805" s="35"/>
      <c r="C805" s="35"/>
      <c r="D805" s="35"/>
      <c r="E805" s="35"/>
      <c r="F805" s="30"/>
      <c r="G805" s="36"/>
    </row>
    <row r="806" spans="1:7" ht="15.75" x14ac:dyDescent="0.25">
      <c r="A806" s="34"/>
      <c r="B806" s="35"/>
      <c r="C806" s="35"/>
      <c r="D806" s="35"/>
      <c r="E806" s="35"/>
      <c r="F806" s="30"/>
      <c r="G806" s="36"/>
    </row>
    <row r="807" spans="1:7" ht="15.75" x14ac:dyDescent="0.25">
      <c r="A807" s="34"/>
      <c r="B807" s="35"/>
      <c r="C807" s="35"/>
      <c r="D807" s="35"/>
      <c r="E807" s="35"/>
      <c r="F807" s="30"/>
      <c r="G807" s="36"/>
    </row>
    <row r="808" spans="1:7" ht="15.75" x14ac:dyDescent="0.25">
      <c r="A808" s="34"/>
      <c r="B808" s="35"/>
      <c r="C808" s="35"/>
      <c r="D808" s="35"/>
      <c r="E808" s="35"/>
      <c r="F808" s="30"/>
      <c r="G808" s="36"/>
    </row>
  </sheetData>
  <sheetProtection algorithmName="SHA-512" hashValue="NVC6lRHGNdA4ibRuoRWxIJSBidmsW+hDYhIRHBBMrIwHxYIpwWsyQ8r8zUzQILq1d22dgmzDGu05A/DBfnhpLw==" saltValue="DXWBUPaUw1v27OEunQq8qA==" spinCount="100000" sheet="1" objects="1" scenarios="1"/>
  <mergeCells count="21">
    <mergeCell ref="B8:C8"/>
    <mergeCell ref="E8:G8"/>
    <mergeCell ref="A3:G3"/>
    <mergeCell ref="B5:C6"/>
    <mergeCell ref="E5:G5"/>
    <mergeCell ref="E6:G6"/>
    <mergeCell ref="B7:F7"/>
    <mergeCell ref="A17:G17"/>
    <mergeCell ref="A18:G18"/>
    <mergeCell ref="A22:F48"/>
    <mergeCell ref="B9:C9"/>
    <mergeCell ref="F9:G9"/>
    <mergeCell ref="F10:G10"/>
    <mergeCell ref="F11:G11"/>
    <mergeCell ref="F12:G12"/>
    <mergeCell ref="B13:G13"/>
    <mergeCell ref="A50:E50"/>
    <mergeCell ref="A57:E57"/>
    <mergeCell ref="A21:G21"/>
    <mergeCell ref="A19:G19"/>
    <mergeCell ref="A20:G20"/>
  </mergeCells>
  <pageMargins left="0.625" right="0" top="0.74803149606299213" bottom="0.35433070866141736" header="0.31496062992125984" footer="0.31496062992125984"/>
  <pageSetup paperSize="9" orientation="portrait" r:id="rId1"/>
  <headerFooter>
    <oddHeader>&amp;L&amp;G</oddHeader>
    <oddFooter>&amp;C&amp;K0E65A0Sida &amp;P av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Karta</vt:lpstr>
      <vt:lpstr>Bilder</vt:lpstr>
      <vt:lpstr>2m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Ägaren</dc:creator>
  <cp:lastModifiedBy>Christofer Rahm</cp:lastModifiedBy>
  <cp:lastPrinted>2018-03-22T10:20:16Z</cp:lastPrinted>
  <dcterms:created xsi:type="dcterms:W3CDTF">2014-10-23T14:55:20Z</dcterms:created>
  <dcterms:modified xsi:type="dcterms:W3CDTF">2021-07-08T05:31:55Z</dcterms:modified>
</cp:coreProperties>
</file>